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autoCompressPictures="0"/>
  <mc:AlternateContent xmlns:mc="http://schemas.openxmlformats.org/markup-compatibility/2006">
    <mc:Choice Requires="x15">
      <x15ac:absPath xmlns:x15ac="http://schemas.microsoft.com/office/spreadsheetml/2010/11/ac" url="O:\4.GESTION INTERNA SERVICIO\07 PUBLICIDAD - TRANPARENCIA CONTRATOS\2022\Estadisticas Trimestrales\2º TRIMESTRE\"/>
    </mc:Choice>
  </mc:AlternateContent>
  <xr:revisionPtr revIDLastSave="0" documentId="13_ncr:1_{0BD3399C-4960-46F1-885B-4CF5A8519924}" xr6:coauthVersionLast="36" xr6:coauthVersionMax="36" xr10:uidLastSave="{00000000-0000-0000-0000-000000000000}"/>
  <bookViews>
    <workbookView xWindow="16875" yWindow="2160" windowWidth="17085" windowHeight="13740" tabRatio="891" activeTab="3" xr2:uid="{00000000-000D-0000-FFFF-FFFF00000000}"/>
  </bookViews>
  <sheets>
    <sheet name="PORTADA" sheetId="7" r:id="rId1"/>
    <sheet name="CONTRATOS POR SERVICIO" sheetId="1" r:id="rId2"/>
    <sheet name="Grafica importes economicos" sheetId="4" r:id="rId3"/>
    <sheet name="Grafica nº contratos" sheetId="6" r:id="rId4"/>
  </sheets>
  <definedNames>
    <definedName name="_xlnm.Print_Area" localSheetId="1">'CONTRATOS POR SERVICIO'!$A$1:$V$52</definedName>
    <definedName name="_xlnm.Print_Area" localSheetId="2">'Grafica importes economicos'!$A$1:$G$51</definedName>
    <definedName name="_xlnm.Print_Area" localSheetId="3">'Grafica nº contratos'!$A$1:$G$50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4" l="1"/>
  <c r="V40" i="1" l="1"/>
  <c r="P40" i="1" s="1"/>
  <c r="U40" i="1"/>
  <c r="N40" i="1" s="1"/>
  <c r="V28" i="1"/>
  <c r="P28" i="1" s="1"/>
  <c r="U28" i="1"/>
  <c r="N28" i="1" s="1"/>
  <c r="V16" i="1"/>
  <c r="T16" i="1" s="1"/>
  <c r="U16" i="1"/>
  <c r="R16" i="1" s="1"/>
  <c r="J28" i="1" l="1"/>
  <c r="R28" i="1"/>
  <c r="L40" i="1"/>
  <c r="J40" i="1"/>
  <c r="B28" i="1"/>
  <c r="F28" i="1"/>
  <c r="T28" i="1"/>
  <c r="D28" i="1"/>
  <c r="H28" i="1"/>
  <c r="L28" i="1"/>
  <c r="P16" i="1"/>
  <c r="N16" i="1"/>
  <c r="L16" i="1"/>
  <c r="D16" i="1" l="1"/>
  <c r="H16" i="1"/>
  <c r="F16" i="1"/>
  <c r="J16" i="1"/>
  <c r="B16" i="1"/>
  <c r="T40" i="1" l="1"/>
  <c r="H40" i="1"/>
  <c r="D40" i="1"/>
  <c r="R40" i="1"/>
  <c r="F40" i="1"/>
  <c r="B40" i="1"/>
  <c r="A51" i="1"/>
  <c r="M51" i="1"/>
  <c r="E51" i="1"/>
  <c r="O51" i="1"/>
  <c r="G51" i="1"/>
  <c r="C51" i="1"/>
  <c r="R51" i="1" l="1"/>
  <c r="P51" i="1" s="1"/>
  <c r="Q51" i="1"/>
  <c r="N51" i="1" s="1"/>
  <c r="D51" i="1" l="1"/>
  <c r="H51" i="1"/>
  <c r="B51" i="1"/>
  <c r="F51" i="1"/>
</calcChain>
</file>

<file path=xl/sharedStrings.xml><?xml version="1.0" encoding="utf-8"?>
<sst xmlns="http://schemas.openxmlformats.org/spreadsheetml/2006/main" count="140" uniqueCount="51">
  <si>
    <t>OBRAS</t>
  </si>
  <si>
    <t xml:space="preserve">ABIERTOS </t>
  </si>
  <si>
    <t>CONOBAB</t>
  </si>
  <si>
    <t>CONOBNE</t>
  </si>
  <si>
    <t xml:space="preserve">NEGOCIADOS </t>
  </si>
  <si>
    <t xml:space="preserve">MENORES </t>
  </si>
  <si>
    <t>CONSENE</t>
  </si>
  <si>
    <t>CONSUNE</t>
  </si>
  <si>
    <t>IMPORTE</t>
  </si>
  <si>
    <t>% SOBRE TOTAL</t>
  </si>
  <si>
    <t>COSUBAB</t>
  </si>
  <si>
    <t>TOTALES</t>
  </si>
  <si>
    <t>CONSEAB</t>
  </si>
  <si>
    <t>Negociados</t>
  </si>
  <si>
    <t>Menores</t>
  </si>
  <si>
    <t>nº contratos</t>
  </si>
  <si>
    <t>TOTAL CONTRATOS</t>
  </si>
  <si>
    <t>ESTATÍSTICA DE CONTRATACIÓN DA DEPUTACIÓN DE PONTEVEDRA</t>
  </si>
  <si>
    <t xml:space="preserve">ABERTOS </t>
  </si>
  <si>
    <t>Núm. de contratos</t>
  </si>
  <si>
    <t>Importe</t>
  </si>
  <si>
    <t>SERVIZOS</t>
  </si>
  <si>
    <t xml:space="preserve">PERÍODO: </t>
  </si>
  <si>
    <t>IMPORTE ECONÓMICO ADXUDICADO</t>
  </si>
  <si>
    <t xml:space="preserve"> PORCENTAXE DO NÚMERO DE CONTRATOS FORMALIZADOS</t>
  </si>
  <si>
    <t>FONTE: SERVIZO DE CONTRATACIÓN, FACENDA E PATRIMONO DA DEPUTACIÓN DE PONTEVEDRA</t>
  </si>
  <si>
    <t>Porcentaxe sobre o total</t>
  </si>
  <si>
    <t>SUBMINISTRACIÓNS</t>
  </si>
  <si>
    <t xml:space="preserve">Porcentaxe sobre o total </t>
  </si>
  <si>
    <t>Porcentaxe sobre total</t>
  </si>
  <si>
    <t>FONTE: SERVIZO DE CONTRATACIÓN, FACENDA E PATRIMONIO DA DEPUTACIÓN DE PONTEVEDRA</t>
  </si>
  <si>
    <t>TOTAL DE CONTRATOS</t>
  </si>
  <si>
    <t>Abertos</t>
  </si>
  <si>
    <t xml:space="preserve">PROCEDEMENTO SIMPLIFICADO </t>
  </si>
  <si>
    <t xml:space="preserve">PROCEDEMENTO SIMPLIFICADO  </t>
  </si>
  <si>
    <t>Procedemento Simplificado</t>
  </si>
  <si>
    <t>CONOBABS</t>
  </si>
  <si>
    <t>CONSEABS</t>
  </si>
  <si>
    <t>CONSUABS</t>
  </si>
  <si>
    <t>01 Xaneiro - 31 Marzo 2020</t>
  </si>
  <si>
    <t>CONOBME sin Publicidad</t>
  </si>
  <si>
    <t>MENORES SIN PUBLICIDAD</t>
  </si>
  <si>
    <t>MENORES CON PUBLICIDAD</t>
  </si>
  <si>
    <t>PROCEDEMENTO SIMPLIFICADO</t>
  </si>
  <si>
    <t>CONOBME con Publicidad</t>
  </si>
  <si>
    <t>CONSEME sin Publicidad</t>
  </si>
  <si>
    <t>CONSUME sin Publicidad</t>
  </si>
  <si>
    <t>CONSEME con Publicidad</t>
  </si>
  <si>
    <t>CONSUME con Publicidad</t>
  </si>
  <si>
    <t>01 Xaneiro - 31 Marzo</t>
  </si>
  <si>
    <t>01 de Abril - 30 de Xuño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</si>
</sst>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44" fontId="5" fillId="2" borderId="1" xfId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4" fontId="4" fillId="3" borderId="1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9" fontId="5" fillId="2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8" fillId="0" borderId="0" xfId="0" applyFont="1" applyBorder="1"/>
    <xf numFmtId="0" fontId="5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left"/>
    </xf>
    <xf numFmtId="0" fontId="10" fillId="0" borderId="0" xfId="0" applyFont="1" applyBorder="1"/>
    <xf numFmtId="0" fontId="11" fillId="0" borderId="0" xfId="0" applyFont="1" applyBorder="1"/>
    <xf numFmtId="0" fontId="3" fillId="0" borderId="0" xfId="0" applyFont="1" applyBorder="1"/>
    <xf numFmtId="9" fontId="5" fillId="5" borderId="1" xfId="2" applyFont="1" applyFill="1" applyBorder="1" applyAlignment="1">
      <alignment horizontal="center" vertical="center"/>
    </xf>
    <xf numFmtId="10" fontId="5" fillId="5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/>
    <xf numFmtId="0" fontId="3" fillId="0" borderId="0" xfId="0" applyFont="1"/>
    <xf numFmtId="10" fontId="3" fillId="0" borderId="0" xfId="0" applyNumberFormat="1" applyFont="1" applyBorder="1"/>
    <xf numFmtId="10" fontId="0" fillId="0" borderId="0" xfId="0" applyNumberFormat="1"/>
    <xf numFmtId="8" fontId="0" fillId="4" borderId="1" xfId="0" applyNumberFormat="1" applyFill="1" applyBorder="1" applyAlignment="1">
      <alignment horizontal="center"/>
    </xf>
    <xf numFmtId="8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8" fontId="5" fillId="4" borderId="1" xfId="1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64" fontId="5" fillId="4" borderId="1" xfId="1" applyNumberFormat="1" applyFont="1" applyFill="1" applyBorder="1" applyAlignment="1">
      <alignment horizontal="center"/>
    </xf>
    <xf numFmtId="0" fontId="0" fillId="0" borderId="0" xfId="0" applyFill="1"/>
    <xf numFmtId="1" fontId="5" fillId="4" borderId="1" xfId="2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SERVIZOS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D7D76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BC6C-4A41-9745-6C9FE47D9652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C6C-4A41-9745-6C9FE47D9652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C6C-4A41-9745-6C9FE47D9652}"/>
              </c:ext>
            </c:extLst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AC98-48DA-AFF5-15EC46338B8A}"/>
              </c:ext>
            </c:extLst>
          </c:dPt>
          <c:dLbls>
            <c:dLbl>
              <c:idx val="0"/>
              <c:layout>
                <c:manualLayout>
                  <c:x val="3.8230592309981874E-2"/>
                  <c:y val="1.408341067632705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6C-4A41-9745-6C9FE47D9652}"/>
                </c:ext>
              </c:extLst>
            </c:dLbl>
            <c:dLbl>
              <c:idx val="1"/>
              <c:layout>
                <c:manualLayout>
                  <c:x val="-9.4092702329734559E-2"/>
                  <c:y val="7.7034819316786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C-4A41-9745-6C9FE47D9652}"/>
                </c:ext>
              </c:extLst>
            </c:dLbl>
            <c:dLbl>
              <c:idx val="2"/>
              <c:layout>
                <c:manualLayout>
                  <c:x val="-2.9900045999404726E-2"/>
                  <c:y val="-5.1191680887797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6C-4A41-9745-6C9FE47D9652}"/>
                </c:ext>
              </c:extLst>
            </c:dLbl>
            <c:dLbl>
              <c:idx val="3"/>
              <c:layout>
                <c:manualLayout>
                  <c:x val="2.7659171469545663E-2"/>
                  <c:y val="-0.104881889763779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98-48DA-AFF5-15EC46338B8A}"/>
                </c:ext>
              </c:extLst>
            </c:dLbl>
            <c:dLbl>
              <c:idx val="4"/>
              <c:layout>
                <c:manualLayout>
                  <c:x val="0.14329074329626323"/>
                  <c:y val="-1.5055038272307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84-4DE5-989A-C4A49CE0020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SERVICIO'!$A$59:$E$59</c:f>
              <c:strCache>
                <c:ptCount val="5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</c:strCache>
            </c:strRef>
          </c:cat>
          <c:val>
            <c:numRef>
              <c:f>('CONTRATOS POR SERVICIO'!$C$28,'CONTRATOS POR SERVICIO'!$G$28,'CONTRATOS POR SERVICIO'!$K$28,'CONTRATOS POR SERVICIO'!$O$28,'CONTRATOS POR SERVICIO'!$S$28)</c:f>
              <c:numCache>
                <c:formatCode>"€"#,##0.00_);[Red]\("€"#,##0.00\)</c:formatCode>
                <c:ptCount val="5"/>
                <c:pt idx="0">
                  <c:v>5565897.4100000001</c:v>
                </c:pt>
                <c:pt idx="1">
                  <c:v>972493.31</c:v>
                </c:pt>
                <c:pt idx="2">
                  <c:v>564046.1</c:v>
                </c:pt>
                <c:pt idx="3">
                  <c:v>562994.80000000005</c:v>
                </c:pt>
                <c:pt idx="4">
                  <c:v>778633.05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6C-4A41-9745-6C9FE47D9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71640014070407"/>
          <c:y val="0.27134995958204844"/>
          <c:w val="0.22337700570933786"/>
          <c:h val="0.527129298861395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OBRAS</a:t>
            </a:r>
          </a:p>
        </c:rich>
      </c:tx>
      <c:layout>
        <c:manualLayout>
          <c:xMode val="edge"/>
          <c:yMode val="edge"/>
          <c:x val="0.4177800146115756"/>
          <c:y val="2.525252525252525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6D7D7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520-4B2B-B9E0-FC77C83E37C7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520-4B2B-B9E0-FC77C83E37C7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520-4B2B-B9E0-FC77C83E37C7}"/>
              </c:ext>
            </c:extLst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4C3E-4DE6-B1C7-A4BEDF2CFF65}"/>
              </c:ext>
            </c:extLst>
          </c:dPt>
          <c:dLbls>
            <c:dLbl>
              <c:idx val="0"/>
              <c:layout>
                <c:manualLayout>
                  <c:x val="-0.20836020239738073"/>
                  <c:y val="-6.14447625864948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20-4B2B-B9E0-FC77C83E37C7}"/>
                </c:ext>
              </c:extLst>
            </c:dLbl>
            <c:dLbl>
              <c:idx val="1"/>
              <c:layout>
                <c:manualLayout>
                  <c:x val="-2.4319506453445897E-2"/>
                  <c:y val="-4.784339457567803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20-4B2B-B9E0-FC77C83E37C7}"/>
                </c:ext>
              </c:extLst>
            </c:dLbl>
            <c:dLbl>
              <c:idx val="2"/>
              <c:layout>
                <c:manualLayout>
                  <c:x val="0.24675466082203643"/>
                  <c:y val="0.150537262387656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20-4B2B-B9E0-FC77C83E37C7}"/>
                </c:ext>
              </c:extLst>
            </c:dLbl>
            <c:dLbl>
              <c:idx val="3"/>
              <c:layout>
                <c:manualLayout>
                  <c:x val="0.10272392239629841"/>
                  <c:y val="-1.9533126541000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3E-4DE6-B1C7-A4BEDF2CFF65}"/>
                </c:ext>
              </c:extLst>
            </c:dLbl>
            <c:dLbl>
              <c:idx val="4"/>
              <c:layout>
                <c:manualLayout>
                  <c:x val="-4.7785263955407633E-3"/>
                  <c:y val="4.2842201542988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9B-49ED-9B7B-3AB7729E3E2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SERVICIO'!$A$59:$E$59</c:f>
              <c:strCache>
                <c:ptCount val="5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</c:strCache>
            </c:strRef>
          </c:cat>
          <c:val>
            <c:numRef>
              <c:f>('CONTRATOS POR SERVICIO'!$C$16,'CONTRATOS POR SERVICIO'!$G$16,'CONTRATOS POR SERVICIO'!$K$16,'CONTRATOS POR SERVICIO'!$O$16,'CONTRATOS POR SERVICIO'!$S$16)</c:f>
              <c:numCache>
                <c:formatCode>"€"#,##0.00_);[Red]\("€"#,##0.00\)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90208.62</c:v>
                </c:pt>
                <c:pt idx="4" formatCode="#,##0.00\ &quot;€&quot;">
                  <c:v>3904265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20-4B2B-B9E0-FC77C83E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190405065346212"/>
          <c:y val="0.30569686281328401"/>
          <c:w val="0.19863473766810075"/>
          <c:h val="0.546125090041978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SUBMINISTRACIÓNS  </a:t>
            </a:r>
          </a:p>
        </c:rich>
      </c:tx>
      <c:layout>
        <c:manualLayout>
          <c:xMode val="edge"/>
          <c:yMode val="edge"/>
          <c:x val="0.46085905241226288"/>
          <c:y val="5.050505050505050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6D7D7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CB6-4645-8E47-41780612A649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CB6-4645-8E47-41780612A649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CB6-4645-8E47-41780612A649}"/>
              </c:ext>
            </c:extLst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DE74-48EF-B33E-3FFD1A189642}"/>
              </c:ext>
            </c:extLst>
          </c:dPt>
          <c:dLbls>
            <c:dLbl>
              <c:idx val="0"/>
              <c:layout>
                <c:manualLayout>
                  <c:x val="4.4068512054549883E-2"/>
                  <c:y val="1.335361488904786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B6-4645-8E47-41780612A649}"/>
                </c:ext>
              </c:extLst>
            </c:dLbl>
            <c:dLbl>
              <c:idx val="1"/>
              <c:layout>
                <c:manualLayout>
                  <c:x val="-5.2993478907920012E-3"/>
                  <c:y val="4.3630398472918157E-2"/>
                </c:manualLayout>
              </c:layout>
              <c:tx>
                <c:rich>
                  <a:bodyPr/>
                  <a:lstStyle/>
                  <a:p>
                    <a:fld id="{B1639559-5EA1-41CF-93EB-5A37D8D77C33}" type="VALUE">
                      <a:rPr lang="en-US" sz="800"/>
                      <a:pPr/>
                      <a:t>[VALOR]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CB6-4645-8E47-41780612A649}"/>
                </c:ext>
              </c:extLst>
            </c:dLbl>
            <c:dLbl>
              <c:idx val="2"/>
              <c:layout>
                <c:manualLayout>
                  <c:x val="-6.9693968666287879E-3"/>
                  <c:y val="-1.72417084228107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B6-4645-8E47-41780612A649}"/>
                </c:ext>
              </c:extLst>
            </c:dLbl>
            <c:dLbl>
              <c:idx val="3"/>
              <c:layout>
                <c:manualLayout>
                  <c:x val="5.201504451118868E-3"/>
                  <c:y val="-4.5540841485723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74-48EF-B33E-3FFD1A189642}"/>
                </c:ext>
              </c:extLst>
            </c:dLbl>
            <c:dLbl>
              <c:idx val="4"/>
              <c:layout>
                <c:manualLayout>
                  <c:x val="3.3706415564033851E-2"/>
                  <c:y val="-3.6968503937007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AD-47CA-BA42-D83E1596DCE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SERVICIO'!$A$59:$E$59</c:f>
              <c:strCache>
                <c:ptCount val="5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</c:strCache>
            </c:strRef>
          </c:cat>
          <c:val>
            <c:numRef>
              <c:f>('CONTRATOS POR SERVICIO'!$C$40,'CONTRATOS POR SERVICIO'!$G$40,'CONTRATOS POR SERVICIO'!$K$40,'CONTRATOS POR SERVICIO'!$O$40,'CONTRATOS POR SERVICIO'!$S$40)</c:f>
              <c:numCache>
                <c:formatCode>"€"#,##0.00_);[Red]\("€"#,##0.00\)</c:formatCode>
                <c:ptCount val="5"/>
                <c:pt idx="0">
                  <c:v>711813.96</c:v>
                </c:pt>
                <c:pt idx="1">
                  <c:v>62617.599999999999</c:v>
                </c:pt>
                <c:pt idx="2">
                  <c:v>10415.08</c:v>
                </c:pt>
                <c:pt idx="3">
                  <c:v>82472.63</c:v>
                </c:pt>
                <c:pt idx="4">
                  <c:v>111309.92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B6-4645-8E47-41780612A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717114484400795"/>
          <c:y val="0.33285574271570484"/>
          <c:w val="0.20413301945504234"/>
          <c:h val="0.462601747566364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SERVIZOS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6D7D7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9F4-42EB-87F7-7845D40227C7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9F4-42EB-87F7-7845D40227C7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9F4-42EB-87F7-7845D40227C7}"/>
              </c:ext>
            </c:extLst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CC67-4E14-B933-252AF0D76AEE}"/>
              </c:ext>
            </c:extLst>
          </c:dPt>
          <c:dLbls>
            <c:dLbl>
              <c:idx val="0"/>
              <c:layout>
                <c:manualLayout>
                  <c:x val="-4.8183199966468663E-3"/>
                  <c:y val="-5.92453319760885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F4-42EB-87F7-7845D40227C7}"/>
                </c:ext>
              </c:extLst>
            </c:dLbl>
            <c:dLbl>
              <c:idx val="1"/>
              <c:layout>
                <c:manualLayout>
                  <c:x val="7.2838135329489309E-2"/>
                  <c:y val="-1.08799137750366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F4-42EB-87F7-7845D40227C7}"/>
                </c:ext>
              </c:extLst>
            </c:dLbl>
            <c:dLbl>
              <c:idx val="2"/>
              <c:layout>
                <c:manualLayout>
                  <c:x val="-3.2438692757882866E-2"/>
                  <c:y val="8.55295749628254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F4-42EB-87F7-7845D40227C7}"/>
                </c:ext>
              </c:extLst>
            </c:dLbl>
            <c:dLbl>
              <c:idx val="3"/>
              <c:layout>
                <c:manualLayout>
                  <c:x val="-0.13072095418676111"/>
                  <c:y val="-7.92547129327465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67-4E14-B933-252AF0D76AEE}"/>
                </c:ext>
              </c:extLst>
            </c:dLbl>
            <c:dLbl>
              <c:idx val="4"/>
              <c:layout>
                <c:manualLayout>
                  <c:x val="-4.0035033640503856E-2"/>
                  <c:y val="-4.70572737343193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6A-4A46-981B-8A5D9846E82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SERVICIO'!$A$59:$E$59</c:f>
              <c:strCache>
                <c:ptCount val="5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</c:strCache>
            </c:strRef>
          </c:cat>
          <c:val>
            <c:numRef>
              <c:f>('CONTRATOS POR SERVICIO'!$A$28,'CONTRATOS POR SERVICIO'!$E$28,'CONTRATOS POR SERVICIO'!$I$28,'CONTRATOS POR SERVICIO'!$M$28,'CONTRATOS POR SERVICIO'!$Q$28)</c:f>
              <c:numCache>
                <c:formatCode>General</c:formatCode>
                <c:ptCount val="5"/>
                <c:pt idx="0">
                  <c:v>14</c:v>
                </c:pt>
                <c:pt idx="1">
                  <c:v>25</c:v>
                </c:pt>
                <c:pt idx="2" formatCode="0">
                  <c:v>30</c:v>
                </c:pt>
                <c:pt idx="3">
                  <c:v>19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F4-42EB-87F7-7845D4022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374027546101098"/>
          <c:y val="0.24775454752876136"/>
          <c:w val="0.20418648963660527"/>
          <c:h val="0.554526756266473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OBRAS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6D7D7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40C-4FC0-99D6-D5357D61413B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40C-4FC0-99D6-D5357D61413B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40C-4FC0-99D6-D5357D61413B}"/>
              </c:ext>
            </c:extLst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8F5F-4496-806C-8EDD18D89B7E}"/>
              </c:ext>
            </c:extLst>
          </c:dPt>
          <c:dLbls>
            <c:dLbl>
              <c:idx val="0"/>
              <c:layout>
                <c:manualLayout>
                  <c:x val="-0.1490417326406813"/>
                  <c:y val="-5.922735205394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0C-4FC0-99D6-D5357D61413B}"/>
                </c:ext>
              </c:extLst>
            </c:dLbl>
            <c:dLbl>
              <c:idx val="1"/>
              <c:layout>
                <c:manualLayout>
                  <c:x val="3.8074001073247279E-2"/>
                  <c:y val="-0.1320100359181484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0C-4FC0-99D6-D5357D61413B}"/>
                </c:ext>
              </c:extLst>
            </c:dLbl>
            <c:dLbl>
              <c:idx val="2"/>
              <c:layout>
                <c:manualLayout>
                  <c:x val="0.11014466252757769"/>
                  <c:y val="-1.2357131974233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0C-4FC0-99D6-D5357D61413B}"/>
                </c:ext>
              </c:extLst>
            </c:dLbl>
            <c:dLbl>
              <c:idx val="3"/>
              <c:layout>
                <c:manualLayout>
                  <c:x val="0.12890086404875695"/>
                  <c:y val="1.3849312447315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5F-4496-806C-8EDD18D89B7E}"/>
                </c:ext>
              </c:extLst>
            </c:dLbl>
            <c:dLbl>
              <c:idx val="4"/>
              <c:layout>
                <c:manualLayout>
                  <c:x val="-9.9606989962683912E-2"/>
                  <c:y val="-7.8746234243294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14-4165-9791-B743A97C398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SERVICIO'!$A$59:$E$59</c:f>
              <c:strCache>
                <c:ptCount val="5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</c:strCache>
            </c:strRef>
          </c:cat>
          <c:val>
            <c:numRef>
              <c:f>('CONTRATOS POR SERVICIO'!$B$16,'CONTRATOS POR SERVICIO'!$F$16,'CONTRATOS POR SERVICIO'!$J$16,'CONTRATOS POR SERVICIO'!$N$16,'CONTRATOS POR SERVICIO'!$R$16)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 formatCode="0.00%">
                  <c:v>0</c:v>
                </c:pt>
                <c:pt idx="3">
                  <c:v>0.30769230769230771</c:v>
                </c:pt>
                <c:pt idx="4">
                  <c:v>0.69230769230769229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0C-4FC0-99D6-D5357D614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546615134002804"/>
          <c:y val="0.256777309288513"/>
          <c:w val="0.21246061375758815"/>
          <c:h val="0.546256181711246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0000000000004" l="0.70000000000000162" r="0.70000000000000162" t="0.750000000000004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SUBMINISTRACIÓNS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6D7D7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840-403A-A166-E65E303B3D3A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840-403A-A166-E65E303B3D3A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840-403A-A166-E65E303B3D3A}"/>
              </c:ext>
            </c:extLst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3F3C-4E9B-B849-928601065A60}"/>
              </c:ext>
            </c:extLst>
          </c:dPt>
          <c:dLbls>
            <c:dLbl>
              <c:idx val="0"/>
              <c:layout>
                <c:manualLayout>
                  <c:x val="1.3302880502753973E-2"/>
                  <c:y val="-2.83158355205599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40-403A-A166-E65E303B3D3A}"/>
                </c:ext>
              </c:extLst>
            </c:dLbl>
            <c:dLbl>
              <c:idx val="1"/>
              <c:layout>
                <c:manualLayout>
                  <c:x val="0.13625158723109368"/>
                  <c:y val="-7.0190089875129245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40-403A-A166-E65E303B3D3A}"/>
                </c:ext>
              </c:extLst>
            </c:dLbl>
            <c:dLbl>
              <c:idx val="2"/>
              <c:layout>
                <c:manualLayout>
                  <c:x val="4.3015998594484746E-2"/>
                  <c:y val="-1.87612343911556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40-403A-A166-E65E303B3D3A}"/>
                </c:ext>
              </c:extLst>
            </c:dLbl>
            <c:dLbl>
              <c:idx val="3"/>
              <c:layout>
                <c:manualLayout>
                  <c:x val="-0.13805756140931136"/>
                  <c:y val="1.02207110474826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3C-4E9B-B849-928601065A60}"/>
                </c:ext>
              </c:extLst>
            </c:dLbl>
            <c:dLbl>
              <c:idx val="4"/>
              <c:layout>
                <c:manualLayout>
                  <c:x val="-7.7822154977167976E-2"/>
                  <c:y val="-1.75562713751690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9-42AE-BEEB-7A11D20FCD6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SERVICIO'!$A$59:$E$59</c:f>
              <c:strCache>
                <c:ptCount val="5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</c:strCache>
            </c:strRef>
          </c:cat>
          <c:val>
            <c:numRef>
              <c:f>('CONTRATOS POR SERVICIO'!$A$40,'CONTRATOS POR SERVICIO'!$E$40,'CONTRATOS POR SERVICIO'!$I$40,'CONTRATOS POR SERVICIO'!$M$40,'CONTRATOS POR SERVICIO'!$Q$40)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 formatCode="0">
                  <c:v>5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40-403A-A166-E65E303B3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546615134002804"/>
          <c:y val="0.30808279646862324"/>
          <c:w val="0.21246061375758815"/>
          <c:h val="0.4949506879821841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>
      <c:oddHeader>&amp;Z&amp;G&amp;D&amp;UEstadísticas de contratación</c:oddHeader>
    </c:headerFooter>
    <c:pageMargins b="0.750000000000004" l="0.70000000000000162" r="0.70000000000000162" t="0.75000000000000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3</xdr:row>
      <xdr:rowOff>12699</xdr:rowOff>
    </xdr:from>
    <xdr:to>
      <xdr:col>7</xdr:col>
      <xdr:colOff>530165</xdr:colOff>
      <xdr:row>9</xdr:row>
      <xdr:rowOff>3174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3000" y="584199"/>
          <a:ext cx="4721165" cy="1133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400" b="1">
              <a:solidFill>
                <a:srgbClr val="456867"/>
              </a:solidFill>
            </a:rPr>
            <a:t>ESTATÍSTICA DE CONTRATACIÓN DEPUTACIÓN DE PONTEVEDRA</a:t>
          </a:r>
        </a:p>
      </xdr:txBody>
    </xdr:sp>
    <xdr:clientData/>
  </xdr:twoCellAnchor>
  <xdr:twoCellAnchor editAs="oneCell">
    <xdr:from>
      <xdr:col>1</xdr:col>
      <xdr:colOff>419100</xdr:colOff>
      <xdr:row>6</xdr:row>
      <xdr:rowOff>180975</xdr:rowOff>
    </xdr:from>
    <xdr:to>
      <xdr:col>8</xdr:col>
      <xdr:colOff>19050</xdr:colOff>
      <xdr:row>34</xdr:row>
      <xdr:rowOff>133350</xdr:rowOff>
    </xdr:to>
    <xdr:pic>
      <xdr:nvPicPr>
        <xdr:cNvPr id="102548" name="Imagen 1">
          <a:extLst>
            <a:ext uri="{FF2B5EF4-FFF2-40B4-BE49-F238E27FC236}">
              <a16:creationId xmlns:a16="http://schemas.microsoft.com/office/drawing/2014/main" id="{00000000-0008-0000-0000-00009490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1100" y="1323975"/>
          <a:ext cx="4933950" cy="528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549275</xdr:colOff>
      <xdr:row>32</xdr:row>
      <xdr:rowOff>123825</xdr:rowOff>
    </xdr:from>
    <xdr:to>
      <xdr:col>7</xdr:col>
      <xdr:colOff>352439</xdr:colOff>
      <xdr:row>38</xdr:row>
      <xdr:rowOff>60325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22400" y="5803900"/>
          <a:ext cx="4737100" cy="1003300"/>
        </a:xfrm>
        <a:prstGeom prst="rect">
          <a:avLst/>
        </a:prstGeom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De conformidade co establecido no artigo 8 da Lei 19/2013, de 9 de decembro, de transparencia, acceso á información pública e bo goberno, publícanse os datos estatísticos relativos á porcentaxe, en volume orzamentario, de contratos adxudicados pola Deputación de Pontevedra no segundo trimestre de 2022 a través de cada un dos procedementos previstos na lexislación de contratos do sector público, segundo os datos existentes no Servizo de Contratación e Patrimonio.</a:t>
          </a:r>
        </a:p>
      </xdr:txBody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7</xdr:col>
      <xdr:colOff>279400</xdr:colOff>
      <xdr:row>42</xdr:row>
      <xdr:rowOff>50800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7620000"/>
          <a:ext cx="1803400" cy="43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57150</xdr:rowOff>
    </xdr:from>
    <xdr:to>
      <xdr:col>6</xdr:col>
      <xdr:colOff>504825</xdr:colOff>
      <xdr:row>33</xdr:row>
      <xdr:rowOff>85725</xdr:rowOff>
    </xdr:to>
    <xdr:graphicFrame macro="">
      <xdr:nvGraphicFramePr>
        <xdr:cNvPr id="1202" name="2 Gráfico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</xdr:colOff>
      <xdr:row>6</xdr:row>
      <xdr:rowOff>15240</xdr:rowOff>
    </xdr:from>
    <xdr:to>
      <xdr:col>6</xdr:col>
      <xdr:colOff>514985</xdr:colOff>
      <xdr:row>19</xdr:row>
      <xdr:rowOff>53340</xdr:rowOff>
    </xdr:to>
    <xdr:graphicFrame macro="">
      <xdr:nvGraphicFramePr>
        <xdr:cNvPr id="1203" name="2 Gráfico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53340</xdr:colOff>
      <xdr:row>34</xdr:row>
      <xdr:rowOff>182880</xdr:rowOff>
    </xdr:from>
    <xdr:to>
      <xdr:col>6</xdr:col>
      <xdr:colOff>558165</xdr:colOff>
      <xdr:row>48</xdr:row>
      <xdr:rowOff>30480</xdr:rowOff>
    </xdr:to>
    <xdr:graphicFrame macro="">
      <xdr:nvGraphicFramePr>
        <xdr:cNvPr id="1204" name="2 Gráfico">
          <a:extLst>
            <a:ext uri="{FF2B5EF4-FFF2-40B4-BE49-F238E27FC236}">
              <a16:creationId xmlns:a16="http://schemas.microsoft.com/office/drawing/2014/main" id="{00000000-0008-0000-0200-0000B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57150</xdr:rowOff>
    </xdr:from>
    <xdr:to>
      <xdr:col>6</xdr:col>
      <xdr:colOff>504825</xdr:colOff>
      <xdr:row>33</xdr:row>
      <xdr:rowOff>85725</xdr:rowOff>
    </xdr:to>
    <xdr:graphicFrame macro="">
      <xdr:nvGraphicFramePr>
        <xdr:cNvPr id="5298" name="2 Gráfico">
          <a:extLst>
            <a:ext uri="{FF2B5EF4-FFF2-40B4-BE49-F238E27FC236}">
              <a16:creationId xmlns:a16="http://schemas.microsoft.com/office/drawing/2014/main" id="{00000000-0008-0000-0300-0000B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76200</xdr:rowOff>
    </xdr:from>
    <xdr:to>
      <xdr:col>6</xdr:col>
      <xdr:colOff>504825</xdr:colOff>
      <xdr:row>18</xdr:row>
      <xdr:rowOff>171450</xdr:rowOff>
    </xdr:to>
    <xdr:graphicFrame macro="">
      <xdr:nvGraphicFramePr>
        <xdr:cNvPr id="5299" name="2 Gráfico">
          <a:extLst>
            <a:ext uri="{FF2B5EF4-FFF2-40B4-BE49-F238E27FC236}">
              <a16:creationId xmlns:a16="http://schemas.microsoft.com/office/drawing/2014/main" id="{00000000-0008-0000-0300-0000B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6</xdr:col>
      <xdr:colOff>504825</xdr:colOff>
      <xdr:row>48</xdr:row>
      <xdr:rowOff>38100</xdr:rowOff>
    </xdr:to>
    <xdr:graphicFrame macro="">
      <xdr:nvGraphicFramePr>
        <xdr:cNvPr id="5300" name="2 Gráfico">
          <a:extLst>
            <a:ext uri="{FF2B5EF4-FFF2-40B4-BE49-F238E27FC236}">
              <a16:creationId xmlns:a16="http://schemas.microsoft.com/office/drawing/2014/main" id="{00000000-0008-0000-0300-0000B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dyacencia">
  <a:themeElements>
    <a:clrScheme name="Adyacencia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Adyacencia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dyacencia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showGridLines="0" topLeftCell="B1" workbookViewId="0">
      <selection activeCell="I38" sqref="I38"/>
    </sheetView>
  </sheetViews>
  <sheetFormatPr baseColWidth="10" defaultRowHeight="15" x14ac:dyDescent="0.25"/>
  <sheetData>
    <row r="1" spans="1:8" x14ac:dyDescent="0.25">
      <c r="A1" s="13"/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3"/>
      <c r="B3" s="13"/>
      <c r="C3" s="13"/>
      <c r="D3" s="13"/>
      <c r="E3" s="13"/>
      <c r="F3" s="13"/>
      <c r="G3" s="13"/>
      <c r="H3" s="13"/>
    </row>
    <row r="4" spans="1:8" x14ac:dyDescent="0.25">
      <c r="A4" s="12"/>
      <c r="B4" s="12"/>
      <c r="C4" s="12" t="s">
        <v>39</v>
      </c>
      <c r="D4" s="12"/>
      <c r="E4" s="12"/>
      <c r="F4" s="12"/>
      <c r="G4" s="12"/>
      <c r="H4" s="1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  <row r="6" spans="1:8" x14ac:dyDescent="0.25">
      <c r="A6" s="12"/>
      <c r="B6" s="12"/>
      <c r="C6" s="12"/>
      <c r="D6" s="12"/>
      <c r="E6" s="12"/>
      <c r="F6" s="12"/>
      <c r="G6" s="12"/>
      <c r="H6" s="12"/>
    </row>
    <row r="7" spans="1:8" x14ac:dyDescent="0.25">
      <c r="A7" s="12"/>
      <c r="B7" s="12"/>
      <c r="C7" s="12"/>
      <c r="D7" s="12"/>
      <c r="E7" s="12"/>
      <c r="F7" s="12"/>
      <c r="G7" s="12"/>
      <c r="H7" s="12"/>
    </row>
    <row r="8" spans="1:8" x14ac:dyDescent="0.25">
      <c r="A8" s="12"/>
      <c r="B8" s="12"/>
      <c r="C8" s="12"/>
      <c r="D8" s="12"/>
      <c r="E8" s="12"/>
      <c r="F8" s="12"/>
      <c r="G8" s="12"/>
      <c r="H8" s="12"/>
    </row>
    <row r="9" spans="1:8" x14ac:dyDescent="0.25">
      <c r="A9" s="12"/>
      <c r="B9" s="12"/>
      <c r="C9" s="12"/>
      <c r="D9" s="12"/>
      <c r="E9" s="12"/>
      <c r="F9" s="12"/>
      <c r="G9" s="12"/>
      <c r="H9" s="12"/>
    </row>
    <row r="10" spans="1:8" x14ac:dyDescent="0.25">
      <c r="A10" s="12"/>
      <c r="B10" s="12"/>
      <c r="C10" s="12"/>
      <c r="D10" s="12"/>
      <c r="E10" s="12"/>
      <c r="F10" s="12"/>
      <c r="G10" s="12"/>
      <c r="H10" s="12"/>
    </row>
    <row r="11" spans="1:8" x14ac:dyDescent="0.25">
      <c r="A11" s="12"/>
      <c r="B11" s="12"/>
      <c r="C11" s="12"/>
      <c r="D11" s="12"/>
      <c r="E11" s="12"/>
      <c r="F11" s="12"/>
      <c r="G11" s="12"/>
      <c r="H11" s="12"/>
    </row>
    <row r="12" spans="1:8" x14ac:dyDescent="0.25">
      <c r="A12" s="12"/>
      <c r="B12" s="12"/>
      <c r="C12" s="12"/>
      <c r="D12" s="12"/>
      <c r="E12" s="12"/>
      <c r="F12" s="12"/>
      <c r="G12" s="12"/>
      <c r="H12" s="12"/>
    </row>
    <row r="13" spans="1:8" x14ac:dyDescent="0.25">
      <c r="A13" s="12"/>
      <c r="B13" s="12"/>
      <c r="C13" s="12"/>
      <c r="D13" s="12"/>
      <c r="E13" s="12"/>
      <c r="F13" s="12"/>
      <c r="G13" s="12"/>
      <c r="H13" s="12"/>
    </row>
    <row r="14" spans="1:8" x14ac:dyDescent="0.25">
      <c r="A14" s="12"/>
      <c r="B14" s="12"/>
      <c r="C14" s="12"/>
      <c r="D14" s="12"/>
      <c r="E14" s="12"/>
      <c r="F14" s="12"/>
      <c r="G14" s="12"/>
      <c r="H14" s="12"/>
    </row>
    <row r="15" spans="1:8" x14ac:dyDescent="0.25">
      <c r="A15" s="12"/>
      <c r="B15" s="12"/>
      <c r="C15" s="12"/>
      <c r="D15" s="12"/>
      <c r="E15" s="12"/>
      <c r="F15" s="12"/>
      <c r="G15" s="12"/>
      <c r="H15" s="12"/>
    </row>
    <row r="16" spans="1:8" x14ac:dyDescent="0.25">
      <c r="A16" s="12">
        <v>0</v>
      </c>
      <c r="B16" s="12"/>
      <c r="C16" s="12">
        <v>0</v>
      </c>
      <c r="D16" s="12"/>
      <c r="E16" s="12"/>
      <c r="F16" s="12"/>
      <c r="G16" s="12"/>
      <c r="H16" s="12"/>
    </row>
    <row r="17" spans="1:8" x14ac:dyDescent="0.25">
      <c r="A17" s="12"/>
      <c r="B17" s="12"/>
      <c r="C17" s="12"/>
      <c r="D17" s="12"/>
      <c r="E17" s="12"/>
      <c r="F17" s="12"/>
      <c r="G17" s="12"/>
      <c r="H17" s="12"/>
    </row>
    <row r="18" spans="1:8" x14ac:dyDescent="0.25">
      <c r="A18" s="12"/>
      <c r="B18" s="12"/>
      <c r="C18" s="12"/>
      <c r="D18" s="12"/>
      <c r="E18" s="12"/>
      <c r="F18" s="12"/>
      <c r="G18" s="12"/>
      <c r="H18" s="12"/>
    </row>
    <row r="19" spans="1:8" x14ac:dyDescent="0.25">
      <c r="A19" s="12"/>
      <c r="B19" s="12"/>
      <c r="C19" s="12"/>
      <c r="D19" s="12"/>
      <c r="E19" s="12"/>
      <c r="F19" s="12"/>
      <c r="G19" s="12"/>
      <c r="H19" s="12"/>
    </row>
    <row r="20" spans="1:8" x14ac:dyDescent="0.25">
      <c r="A20" s="12"/>
      <c r="B20" s="12"/>
      <c r="C20" s="12"/>
      <c r="D20" s="12"/>
      <c r="E20" s="12"/>
      <c r="F20" s="12"/>
      <c r="G20" s="12"/>
      <c r="H20" s="12"/>
    </row>
    <row r="21" spans="1:8" x14ac:dyDescent="0.25">
      <c r="A21" s="12"/>
      <c r="B21" s="12"/>
      <c r="C21" s="12"/>
      <c r="D21" s="12"/>
      <c r="E21" s="12"/>
      <c r="F21" s="12"/>
      <c r="G21" s="12"/>
      <c r="H21" s="12"/>
    </row>
    <row r="22" spans="1:8" x14ac:dyDescent="0.25">
      <c r="A22" s="12"/>
      <c r="B22" s="12"/>
      <c r="C22" s="12"/>
      <c r="D22" s="12"/>
      <c r="E22" s="12"/>
      <c r="F22" s="12"/>
      <c r="G22" s="12"/>
      <c r="H22" s="12"/>
    </row>
    <row r="23" spans="1:8" x14ac:dyDescent="0.25">
      <c r="A23" s="12"/>
      <c r="B23" s="12"/>
      <c r="C23" s="12"/>
      <c r="D23" s="12"/>
      <c r="E23" s="12"/>
      <c r="F23" s="12"/>
      <c r="G23" s="12"/>
      <c r="H23" s="12"/>
    </row>
    <row r="24" spans="1:8" x14ac:dyDescent="0.25">
      <c r="A24" s="12"/>
      <c r="B24" s="12"/>
      <c r="C24" s="12"/>
      <c r="D24" s="12"/>
      <c r="E24" s="12"/>
      <c r="F24" s="12"/>
      <c r="G24" s="12"/>
      <c r="H24" s="12"/>
    </row>
    <row r="25" spans="1:8" x14ac:dyDescent="0.25">
      <c r="A25" s="12"/>
      <c r="B25" s="12"/>
      <c r="C25" s="12"/>
      <c r="D25" s="12"/>
      <c r="E25" s="12"/>
      <c r="F25" s="12"/>
      <c r="G25" s="12"/>
      <c r="H25" s="12"/>
    </row>
    <row r="26" spans="1:8" x14ac:dyDescent="0.25">
      <c r="A26" s="12"/>
      <c r="B26" s="12"/>
      <c r="C26" s="12"/>
      <c r="D26" s="12"/>
      <c r="E26" s="12"/>
      <c r="F26" s="12"/>
      <c r="G26" s="12"/>
      <c r="H26" s="12"/>
    </row>
    <row r="27" spans="1:8" x14ac:dyDescent="0.25">
      <c r="A27" s="12"/>
      <c r="B27" s="12"/>
      <c r="C27" s="12"/>
      <c r="D27" s="12"/>
      <c r="E27" s="12"/>
      <c r="F27" s="12"/>
      <c r="G27" s="12"/>
      <c r="H27" s="12"/>
    </row>
    <row r="28" spans="1:8" x14ac:dyDescent="0.25">
      <c r="A28" s="12"/>
      <c r="B28" s="12"/>
      <c r="C28" s="12"/>
      <c r="D28" s="12"/>
      <c r="E28" s="12"/>
      <c r="F28" s="12"/>
      <c r="G28" s="12"/>
      <c r="H28" s="12"/>
    </row>
    <row r="29" spans="1:8" x14ac:dyDescent="0.25">
      <c r="A29" s="12"/>
      <c r="B29" s="12"/>
      <c r="C29" s="12"/>
      <c r="D29" s="12"/>
      <c r="E29" s="12"/>
      <c r="F29" s="12"/>
      <c r="G29" s="12"/>
      <c r="H29" s="12"/>
    </row>
    <row r="30" spans="1:8" x14ac:dyDescent="0.25">
      <c r="A30" s="12"/>
      <c r="B30" s="12"/>
      <c r="C30" s="12"/>
      <c r="D30" s="12"/>
      <c r="E30" s="12"/>
      <c r="F30" s="12"/>
      <c r="G30" s="12"/>
      <c r="H30" s="12"/>
    </row>
    <row r="31" spans="1:8" x14ac:dyDescent="0.25">
      <c r="A31" s="12"/>
      <c r="B31" s="12"/>
      <c r="C31" s="12"/>
      <c r="D31" s="12"/>
      <c r="E31" s="12"/>
      <c r="F31" s="12"/>
      <c r="G31" s="12"/>
      <c r="H31" s="12"/>
    </row>
    <row r="32" spans="1:8" x14ac:dyDescent="0.25">
      <c r="A32" s="12"/>
      <c r="B32" s="12"/>
      <c r="C32" s="12"/>
      <c r="D32" s="12"/>
      <c r="E32" s="12"/>
      <c r="F32" s="12"/>
      <c r="G32" s="12"/>
      <c r="H32" s="12"/>
    </row>
    <row r="33" spans="1:8" x14ac:dyDescent="0.25">
      <c r="A33" s="12"/>
      <c r="B33" s="12"/>
      <c r="C33" s="12"/>
      <c r="D33" s="12"/>
      <c r="E33" s="12"/>
      <c r="F33" s="12"/>
      <c r="G33" s="12"/>
      <c r="H33" s="12"/>
    </row>
    <row r="34" spans="1:8" x14ac:dyDescent="0.25">
      <c r="A34" s="12"/>
      <c r="B34" s="12"/>
      <c r="C34" s="12"/>
      <c r="D34" s="12"/>
      <c r="E34" s="12"/>
      <c r="F34" s="12"/>
      <c r="G34" s="12"/>
      <c r="H34" s="12"/>
    </row>
    <row r="35" spans="1:8" x14ac:dyDescent="0.25">
      <c r="A35" s="12"/>
      <c r="B35" s="12"/>
      <c r="C35" s="12"/>
      <c r="D35" s="12"/>
      <c r="E35" s="12"/>
      <c r="F35" s="12"/>
      <c r="G35" s="12"/>
      <c r="H35" s="12"/>
    </row>
    <row r="36" spans="1:8" x14ac:dyDescent="0.25">
      <c r="A36" s="12"/>
      <c r="B36" s="12"/>
      <c r="C36" s="12"/>
      <c r="D36" s="12"/>
      <c r="E36" s="12"/>
      <c r="F36" s="12"/>
      <c r="G36" s="12"/>
      <c r="H36" s="12"/>
    </row>
    <row r="37" spans="1:8" x14ac:dyDescent="0.25">
      <c r="A37" s="12"/>
      <c r="B37" s="12"/>
      <c r="C37" s="12"/>
      <c r="D37" s="12"/>
      <c r="E37" s="12"/>
      <c r="F37" s="12"/>
      <c r="G37" s="12"/>
      <c r="H37" s="12"/>
    </row>
    <row r="38" spans="1:8" x14ac:dyDescent="0.25">
      <c r="A38" s="12"/>
      <c r="B38" s="12"/>
      <c r="C38" s="12"/>
      <c r="D38" s="12"/>
      <c r="E38" s="12"/>
      <c r="F38" s="12"/>
      <c r="G38" s="12"/>
      <c r="H38" s="12"/>
    </row>
    <row r="39" spans="1:8" x14ac:dyDescent="0.25">
      <c r="A39" s="12"/>
      <c r="B39" s="12"/>
      <c r="C39" s="12"/>
      <c r="D39" s="12"/>
      <c r="E39" s="12"/>
      <c r="F39" s="12"/>
      <c r="G39" s="12"/>
      <c r="H39" s="12"/>
    </row>
    <row r="40" spans="1:8" x14ac:dyDescent="0.25">
      <c r="A40" s="12"/>
      <c r="B40" s="12"/>
      <c r="C40" s="12"/>
      <c r="D40" s="12"/>
      <c r="E40" s="12"/>
      <c r="F40" s="12"/>
      <c r="G40" s="12"/>
      <c r="H40" s="12"/>
    </row>
    <row r="41" spans="1:8" x14ac:dyDescent="0.25">
      <c r="A41" s="12"/>
      <c r="B41" s="12"/>
      <c r="C41" s="12"/>
      <c r="D41" s="12"/>
      <c r="E41" s="12"/>
      <c r="F41" s="12"/>
      <c r="G41" s="12"/>
      <c r="H41" s="12"/>
    </row>
    <row r="42" spans="1:8" x14ac:dyDescent="0.25">
      <c r="A42" s="12"/>
      <c r="B42" s="12"/>
      <c r="C42" s="12"/>
      <c r="D42" s="12"/>
      <c r="E42" s="12"/>
      <c r="F42" s="12"/>
      <c r="G42" s="12"/>
      <c r="H42" s="12"/>
    </row>
    <row r="43" spans="1:8" x14ac:dyDescent="0.25">
      <c r="A43" s="12"/>
      <c r="B43" s="12"/>
      <c r="C43" s="12"/>
      <c r="D43" s="12"/>
      <c r="E43" s="12"/>
      <c r="F43" s="12"/>
      <c r="G43" s="12"/>
      <c r="H43" s="12"/>
    </row>
    <row r="44" spans="1:8" x14ac:dyDescent="0.25">
      <c r="A44" s="12"/>
      <c r="B44" s="12"/>
      <c r="C44" s="12"/>
      <c r="D44" s="12"/>
      <c r="E44" s="12"/>
      <c r="F44" s="12"/>
      <c r="G44" s="12"/>
      <c r="H44" s="12"/>
    </row>
    <row r="45" spans="1:8" x14ac:dyDescent="0.25">
      <c r="A45" s="12"/>
      <c r="B45" s="12"/>
      <c r="C45" s="12"/>
      <c r="D45" s="12"/>
      <c r="E45" s="12"/>
      <c r="F45" s="12"/>
      <c r="G45" s="12"/>
      <c r="H45" s="12"/>
    </row>
    <row r="46" spans="1:8" x14ac:dyDescent="0.25">
      <c r="A46" s="12"/>
      <c r="B46" s="12"/>
      <c r="C46" s="12"/>
      <c r="D46" s="12"/>
      <c r="E46" s="12"/>
      <c r="F46" s="12"/>
      <c r="G46" s="12"/>
      <c r="H46" s="12"/>
    </row>
    <row r="47" spans="1:8" x14ac:dyDescent="0.25">
      <c r="A47" s="12"/>
      <c r="B47" s="12"/>
      <c r="C47" s="12"/>
      <c r="D47" s="12"/>
      <c r="E47" s="12"/>
      <c r="F47" s="12"/>
      <c r="G47" s="12"/>
      <c r="H47" s="12"/>
    </row>
    <row r="48" spans="1:8" x14ac:dyDescent="0.25">
      <c r="A48" s="12"/>
      <c r="B48" s="12"/>
      <c r="C48" s="12"/>
      <c r="D48" s="12"/>
      <c r="E48" s="12"/>
      <c r="F48" s="12"/>
      <c r="G48" s="12"/>
      <c r="H48" s="12"/>
    </row>
    <row r="49" spans="1:8" x14ac:dyDescent="0.25">
      <c r="A49" s="12"/>
      <c r="B49" s="12"/>
      <c r="C49" s="12"/>
      <c r="D49" s="12"/>
      <c r="E49" s="12"/>
      <c r="F49" s="12"/>
      <c r="G49" s="12"/>
      <c r="H49" s="12"/>
    </row>
    <row r="50" spans="1:8" x14ac:dyDescent="0.25">
      <c r="A50" s="12"/>
      <c r="B50" s="12"/>
      <c r="C50" s="12"/>
      <c r="D50" s="12"/>
      <c r="E50" s="12"/>
      <c r="F50" s="12"/>
      <c r="G50" s="12"/>
      <c r="H50" s="12"/>
    </row>
    <row r="51" spans="1:8" x14ac:dyDescent="0.25">
      <c r="A51" s="13"/>
      <c r="B51" s="13"/>
      <c r="C51" s="13"/>
      <c r="D51" s="13"/>
      <c r="E51" s="13"/>
      <c r="F51" s="13"/>
      <c r="G51" s="13"/>
      <c r="H51" s="13"/>
    </row>
    <row r="52" spans="1:8" x14ac:dyDescent="0.25">
      <c r="A52" s="13"/>
      <c r="B52" s="13"/>
      <c r="C52" s="13"/>
      <c r="D52" s="13"/>
      <c r="E52" s="13"/>
      <c r="F52" s="13"/>
      <c r="G52" s="13"/>
      <c r="H52" s="13"/>
    </row>
  </sheetData>
  <phoneticPr fontId="1" type="noConversion"/>
  <pageMargins left="0.25" right="0.25" top="0.75" bottom="0.75" header="0.3" footer="0.3"/>
  <pageSetup paperSize="9" orientation="portrait" r:id="rId1"/>
  <rowBreaks count="1" manualBreakCount="1">
    <brk id="47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Y97"/>
  <sheetViews>
    <sheetView zoomScaleNormal="100" workbookViewId="0">
      <selection activeCell="A32" sqref="A32:D32"/>
    </sheetView>
  </sheetViews>
  <sheetFormatPr baseColWidth="10" defaultRowHeight="15" x14ac:dyDescent="0.25"/>
  <cols>
    <col min="1" max="1" width="9.140625" customWidth="1"/>
    <col min="2" max="2" width="12.140625" customWidth="1"/>
    <col min="3" max="3" width="14" customWidth="1"/>
    <col min="4" max="4" width="13.28515625" customWidth="1"/>
    <col min="5" max="5" width="9.28515625" customWidth="1"/>
    <col min="6" max="6" width="12.5703125" customWidth="1"/>
    <col min="7" max="7" width="13.85546875" customWidth="1"/>
    <col min="8" max="8" width="12.140625" customWidth="1"/>
    <col min="9" max="9" width="9.7109375" customWidth="1"/>
    <col min="10" max="10" width="11.85546875" customWidth="1"/>
    <col min="11" max="11" width="14" customWidth="1"/>
    <col min="12" max="12" width="12.42578125" customWidth="1"/>
    <col min="13" max="13" width="9.140625" customWidth="1"/>
    <col min="14" max="14" width="11.85546875" customWidth="1"/>
    <col min="15" max="16" width="12.42578125" customWidth="1"/>
    <col min="17" max="17" width="9.28515625" customWidth="1"/>
    <col min="18" max="18" width="12.42578125" customWidth="1"/>
    <col min="19" max="19" width="13.7109375" bestFit="1" customWidth="1"/>
    <col min="20" max="20" width="12.85546875" customWidth="1"/>
    <col min="21" max="21" width="10.85546875" customWidth="1"/>
    <col min="22" max="22" width="14.28515625" customWidth="1"/>
    <col min="24" max="24" width="14.5703125" bestFit="1" customWidth="1"/>
  </cols>
  <sheetData>
    <row r="3" spans="1:24" ht="27" customHeight="1" x14ac:dyDescent="0.25">
      <c r="A3" s="43" t="s">
        <v>17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24" ht="21" x14ac:dyDescent="0.35">
      <c r="A4" s="17" t="s">
        <v>22</v>
      </c>
      <c r="B4" s="17"/>
      <c r="C4" s="18" t="s">
        <v>50</v>
      </c>
      <c r="D4" s="19"/>
      <c r="E4" s="13"/>
      <c r="F4" s="13"/>
      <c r="G4" s="1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24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24" ht="23.25" x14ac:dyDescent="0.25">
      <c r="A6" s="49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1:24" ht="15" customHeight="1" x14ac:dyDescent="0.25">
      <c r="A7" s="51" t="s">
        <v>18</v>
      </c>
      <c r="B7" s="51"/>
      <c r="C7" s="51"/>
      <c r="D7" s="51"/>
      <c r="E7" s="51" t="s">
        <v>4</v>
      </c>
      <c r="F7" s="51"/>
      <c r="G7" s="51"/>
      <c r="H7" s="51"/>
      <c r="I7" s="58" t="s">
        <v>5</v>
      </c>
      <c r="J7" s="59"/>
      <c r="K7" s="59"/>
      <c r="L7" s="59"/>
      <c r="M7" s="59"/>
      <c r="N7" s="59"/>
      <c r="O7" s="59"/>
      <c r="P7" s="60"/>
      <c r="Q7" s="51" t="s">
        <v>33</v>
      </c>
      <c r="R7" s="51"/>
      <c r="S7" s="51"/>
      <c r="T7" s="51"/>
      <c r="U7" s="53" t="s">
        <v>31</v>
      </c>
      <c r="V7" s="53"/>
    </row>
    <row r="8" spans="1:24" x14ac:dyDescent="0.25">
      <c r="A8" s="52" t="s">
        <v>2</v>
      </c>
      <c r="B8" s="52"/>
      <c r="C8" s="52"/>
      <c r="D8" s="52"/>
      <c r="E8" s="52" t="s">
        <v>3</v>
      </c>
      <c r="F8" s="52"/>
      <c r="G8" s="52"/>
      <c r="H8" s="52"/>
      <c r="I8" s="55" t="s">
        <v>40</v>
      </c>
      <c r="J8" s="56"/>
      <c r="K8" s="56"/>
      <c r="L8" s="57"/>
      <c r="M8" s="52" t="s">
        <v>44</v>
      </c>
      <c r="N8" s="52"/>
      <c r="O8" s="52"/>
      <c r="P8" s="52"/>
      <c r="Q8" s="52" t="s">
        <v>36</v>
      </c>
      <c r="R8" s="52"/>
      <c r="S8" s="52"/>
      <c r="T8" s="52"/>
      <c r="U8" s="53"/>
      <c r="V8" s="53"/>
    </row>
    <row r="9" spans="1:24" s="2" customFormat="1" ht="32.25" customHeight="1" x14ac:dyDescent="0.2">
      <c r="A9" s="23" t="s">
        <v>19</v>
      </c>
      <c r="B9" s="9" t="s">
        <v>28</v>
      </c>
      <c r="C9" s="23" t="s">
        <v>20</v>
      </c>
      <c r="D9" s="9" t="s">
        <v>26</v>
      </c>
      <c r="E9" s="23" t="s">
        <v>19</v>
      </c>
      <c r="F9" s="9" t="s">
        <v>26</v>
      </c>
      <c r="G9" s="23" t="s">
        <v>20</v>
      </c>
      <c r="H9" s="9" t="s">
        <v>26</v>
      </c>
      <c r="I9" s="32" t="s">
        <v>19</v>
      </c>
      <c r="J9" s="9" t="s">
        <v>29</v>
      </c>
      <c r="K9" s="32" t="s">
        <v>20</v>
      </c>
      <c r="L9" s="9" t="s">
        <v>26</v>
      </c>
      <c r="M9" s="24" t="s">
        <v>19</v>
      </c>
      <c r="N9" s="9" t="s">
        <v>29</v>
      </c>
      <c r="O9" s="24" t="s">
        <v>20</v>
      </c>
      <c r="P9" s="9" t="s">
        <v>26</v>
      </c>
      <c r="Q9" s="23" t="s">
        <v>19</v>
      </c>
      <c r="R9" s="9" t="s">
        <v>29</v>
      </c>
      <c r="S9" s="23" t="s">
        <v>20</v>
      </c>
      <c r="T9" s="9" t="s">
        <v>26</v>
      </c>
      <c r="U9" s="23" t="s">
        <v>19</v>
      </c>
      <c r="V9" s="23" t="s">
        <v>20</v>
      </c>
    </row>
    <row r="10" spans="1:24" hidden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3"/>
      <c r="V10" s="13"/>
    </row>
    <row r="11" spans="1:24" hidden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3"/>
      <c r="V11" s="13"/>
    </row>
    <row r="12" spans="1:24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3"/>
      <c r="V12" s="13"/>
    </row>
    <row r="13" spans="1:24" hidden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3"/>
      <c r="V13" s="13"/>
    </row>
    <row r="14" spans="1:24" hidden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3"/>
      <c r="V14" s="13"/>
    </row>
    <row r="15" spans="1:24" hidden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3"/>
      <c r="V15" s="13"/>
    </row>
    <row r="16" spans="1:24" x14ac:dyDescent="0.25">
      <c r="A16" s="35">
        <v>0</v>
      </c>
      <c r="B16" s="21">
        <f>A16/U16</f>
        <v>0</v>
      </c>
      <c r="C16" s="37">
        <v>0</v>
      </c>
      <c r="D16" s="22">
        <f>C16/V16</f>
        <v>0</v>
      </c>
      <c r="E16" s="38">
        <v>0</v>
      </c>
      <c r="F16" s="21">
        <f>E16/U16</f>
        <v>0</v>
      </c>
      <c r="G16" s="37">
        <v>0</v>
      </c>
      <c r="H16" s="22">
        <f>G16/V16</f>
        <v>0</v>
      </c>
      <c r="I16" s="39">
        <v>0</v>
      </c>
      <c r="J16" s="22">
        <f>I16/U16</f>
        <v>0</v>
      </c>
      <c r="K16" s="37">
        <v>0</v>
      </c>
      <c r="L16" s="22">
        <f>K16/V16</f>
        <v>0</v>
      </c>
      <c r="M16" s="38">
        <v>4</v>
      </c>
      <c r="N16" s="21">
        <f>M16/U16</f>
        <v>0.30769230769230771</v>
      </c>
      <c r="O16" s="37">
        <v>90208.62</v>
      </c>
      <c r="P16" s="22">
        <f>O16/V16</f>
        <v>2.258335605180439E-2</v>
      </c>
      <c r="Q16" s="39">
        <v>9</v>
      </c>
      <c r="R16" s="21">
        <f>Q16/U16</f>
        <v>0.69230769230769229</v>
      </c>
      <c r="S16" s="40">
        <v>3904265</v>
      </c>
      <c r="T16" s="22">
        <f>S16/V16</f>
        <v>0.97741664394819561</v>
      </c>
      <c r="U16" s="36">
        <f>SUM(A16+E16+I16+M16+Q16)</f>
        <v>13</v>
      </c>
      <c r="V16" s="30">
        <f>SUM(C16+G16+K16+O16+S16)</f>
        <v>3994473.62</v>
      </c>
      <c r="W16" s="29"/>
      <c r="X16" s="31"/>
    </row>
    <row r="17" spans="1:24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4" s="41" customFormat="1" ht="23.25" x14ac:dyDescent="0.25">
      <c r="A18" s="49" t="s">
        <v>21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</row>
    <row r="19" spans="1:24" ht="15" customHeight="1" x14ac:dyDescent="0.25">
      <c r="A19" s="51" t="s">
        <v>18</v>
      </c>
      <c r="B19" s="51"/>
      <c r="C19" s="51"/>
      <c r="D19" s="51"/>
      <c r="E19" s="51" t="s">
        <v>4</v>
      </c>
      <c r="F19" s="51"/>
      <c r="G19" s="51"/>
      <c r="H19" s="51"/>
      <c r="I19" s="58" t="s">
        <v>5</v>
      </c>
      <c r="J19" s="59"/>
      <c r="K19" s="59"/>
      <c r="L19" s="59"/>
      <c r="M19" s="59"/>
      <c r="N19" s="59"/>
      <c r="O19" s="59"/>
      <c r="P19" s="60"/>
      <c r="Q19" s="51" t="s">
        <v>34</v>
      </c>
      <c r="R19" s="51"/>
      <c r="S19" s="51"/>
      <c r="T19" s="51"/>
      <c r="U19" s="53" t="s">
        <v>31</v>
      </c>
      <c r="V19" s="53"/>
    </row>
    <row r="20" spans="1:24" x14ac:dyDescent="0.25">
      <c r="A20" s="52" t="s">
        <v>12</v>
      </c>
      <c r="B20" s="52"/>
      <c r="C20" s="52"/>
      <c r="D20" s="52"/>
      <c r="E20" s="45" t="s">
        <v>6</v>
      </c>
      <c r="F20" s="45"/>
      <c r="G20" s="45"/>
      <c r="H20" s="45"/>
      <c r="I20" s="61" t="s">
        <v>45</v>
      </c>
      <c r="J20" s="62"/>
      <c r="K20" s="62"/>
      <c r="L20" s="63"/>
      <c r="M20" s="45" t="s">
        <v>47</v>
      </c>
      <c r="N20" s="45"/>
      <c r="O20" s="45"/>
      <c r="P20" s="45"/>
      <c r="Q20" s="45" t="s">
        <v>37</v>
      </c>
      <c r="R20" s="45"/>
      <c r="S20" s="45"/>
      <c r="T20" s="45"/>
      <c r="U20" s="53"/>
      <c r="V20" s="53"/>
    </row>
    <row r="21" spans="1:24" s="2" customFormat="1" ht="32.25" customHeight="1" x14ac:dyDescent="0.2">
      <c r="A21" s="23" t="s">
        <v>19</v>
      </c>
      <c r="B21" s="9" t="s">
        <v>26</v>
      </c>
      <c r="C21" s="23" t="s">
        <v>20</v>
      </c>
      <c r="D21" s="9" t="s">
        <v>26</v>
      </c>
      <c r="E21" s="23" t="s">
        <v>19</v>
      </c>
      <c r="F21" s="9" t="s">
        <v>26</v>
      </c>
      <c r="G21" s="23" t="s">
        <v>20</v>
      </c>
      <c r="H21" s="9" t="s">
        <v>26</v>
      </c>
      <c r="I21" s="34" t="s">
        <v>19</v>
      </c>
      <c r="J21" s="9" t="s">
        <v>29</v>
      </c>
      <c r="K21" s="34" t="s">
        <v>20</v>
      </c>
      <c r="L21" s="9" t="s">
        <v>26</v>
      </c>
      <c r="M21" s="24" t="s">
        <v>19</v>
      </c>
      <c r="N21" s="9" t="s">
        <v>26</v>
      </c>
      <c r="O21" s="24" t="s">
        <v>20</v>
      </c>
      <c r="P21" s="9" t="s">
        <v>26</v>
      </c>
      <c r="Q21" s="23" t="s">
        <v>19</v>
      </c>
      <c r="R21" s="9" t="s">
        <v>26</v>
      </c>
      <c r="S21" s="23" t="s">
        <v>20</v>
      </c>
      <c r="T21" s="9" t="s">
        <v>26</v>
      </c>
      <c r="U21" s="23" t="s">
        <v>19</v>
      </c>
      <c r="V21" s="23" t="s">
        <v>20</v>
      </c>
    </row>
    <row r="22" spans="1:24" hidden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3"/>
      <c r="V22" s="13"/>
    </row>
    <row r="23" spans="1:24" hidden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3"/>
      <c r="V23" s="13"/>
    </row>
    <row r="24" spans="1:24" hidden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3"/>
      <c r="V24" s="13"/>
    </row>
    <row r="25" spans="1:24" hidden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3"/>
      <c r="V25" s="13"/>
    </row>
    <row r="26" spans="1:24" hidden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3"/>
      <c r="V26" s="13"/>
    </row>
    <row r="27" spans="1:24" hidden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3"/>
      <c r="V27" s="13"/>
    </row>
    <row r="28" spans="1:24" x14ac:dyDescent="0.25">
      <c r="A28" s="35">
        <v>14</v>
      </c>
      <c r="B28" s="21">
        <f>A28/U28</f>
        <v>0.14000000000000001</v>
      </c>
      <c r="C28" s="37">
        <v>5565897.4100000001</v>
      </c>
      <c r="D28" s="22">
        <f>C28/V28</f>
        <v>0.65914907423370084</v>
      </c>
      <c r="E28" s="38">
        <v>25</v>
      </c>
      <c r="F28" s="21">
        <f>E28/U28</f>
        <v>0.25</v>
      </c>
      <c r="G28" s="37">
        <v>972493.31</v>
      </c>
      <c r="H28" s="22">
        <f>G28/V28</f>
        <v>0.11516886096989118</v>
      </c>
      <c r="I28" s="42">
        <v>30</v>
      </c>
      <c r="J28" s="22">
        <f>I28/U28</f>
        <v>0.3</v>
      </c>
      <c r="K28" s="37">
        <v>564046.1</v>
      </c>
      <c r="L28" s="22">
        <f>K28/V28</f>
        <v>6.6797937017694584E-2</v>
      </c>
      <c r="M28" s="38">
        <v>19</v>
      </c>
      <c r="N28" s="21">
        <f>M28/U28</f>
        <v>0.19</v>
      </c>
      <c r="O28" s="37">
        <v>562994.80000000005</v>
      </c>
      <c r="P28" s="22">
        <f>O28/V28</f>
        <v>6.6673435365814188E-2</v>
      </c>
      <c r="Q28" s="38">
        <v>12</v>
      </c>
      <c r="R28" s="21">
        <f>Q28/U28</f>
        <v>0.12</v>
      </c>
      <c r="S28" s="37">
        <v>778633.05</v>
      </c>
      <c r="T28" s="22">
        <f>S28/V28</f>
        <v>9.2210692412899309E-2</v>
      </c>
      <c r="U28" s="36">
        <f>SUM(A28+E28+I28+M28+Q28)</f>
        <v>100</v>
      </c>
      <c r="V28" s="30">
        <f>SUM(C28+G28+K28+O28+S28)</f>
        <v>8444064.6699999999</v>
      </c>
      <c r="X28" s="29"/>
    </row>
    <row r="29" spans="1:2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24" s="41" customFormat="1" ht="23.25" x14ac:dyDescent="0.25">
      <c r="A30" s="49" t="s">
        <v>27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</row>
    <row r="31" spans="1:24" ht="15" customHeight="1" x14ac:dyDescent="0.25">
      <c r="A31" s="51" t="s">
        <v>18</v>
      </c>
      <c r="B31" s="51"/>
      <c r="C31" s="51"/>
      <c r="D31" s="51"/>
      <c r="E31" s="51" t="s">
        <v>4</v>
      </c>
      <c r="F31" s="51"/>
      <c r="G31" s="51"/>
      <c r="H31" s="51"/>
      <c r="I31" s="58" t="s">
        <v>5</v>
      </c>
      <c r="J31" s="59"/>
      <c r="K31" s="59"/>
      <c r="L31" s="59"/>
      <c r="M31" s="59"/>
      <c r="N31" s="59"/>
      <c r="O31" s="59"/>
      <c r="P31" s="60"/>
      <c r="Q31" s="51" t="s">
        <v>34</v>
      </c>
      <c r="R31" s="51"/>
      <c r="S31" s="51"/>
      <c r="T31" s="51"/>
      <c r="U31" s="53" t="s">
        <v>31</v>
      </c>
      <c r="V31" s="53"/>
    </row>
    <row r="32" spans="1:24" x14ac:dyDescent="0.25">
      <c r="A32" s="52" t="s">
        <v>10</v>
      </c>
      <c r="B32" s="52"/>
      <c r="C32" s="52"/>
      <c r="D32" s="52"/>
      <c r="E32" s="52" t="s">
        <v>7</v>
      </c>
      <c r="F32" s="52"/>
      <c r="G32" s="52"/>
      <c r="H32" s="52"/>
      <c r="I32" s="55" t="s">
        <v>46</v>
      </c>
      <c r="J32" s="56"/>
      <c r="K32" s="56"/>
      <c r="L32" s="57"/>
      <c r="M32" s="52" t="s">
        <v>48</v>
      </c>
      <c r="N32" s="52"/>
      <c r="O32" s="52"/>
      <c r="P32" s="52"/>
      <c r="Q32" s="52" t="s">
        <v>38</v>
      </c>
      <c r="R32" s="52"/>
      <c r="S32" s="52"/>
      <c r="T32" s="52"/>
      <c r="U32" s="53"/>
      <c r="V32" s="53"/>
    </row>
    <row r="33" spans="1:22" s="2" customFormat="1" ht="39.75" customHeight="1" x14ac:dyDescent="0.2">
      <c r="A33" s="23" t="s">
        <v>19</v>
      </c>
      <c r="B33" s="9" t="s">
        <v>26</v>
      </c>
      <c r="C33" s="23" t="s">
        <v>20</v>
      </c>
      <c r="D33" s="9" t="s">
        <v>26</v>
      </c>
      <c r="E33" s="23" t="s">
        <v>19</v>
      </c>
      <c r="F33" s="9" t="s">
        <v>26</v>
      </c>
      <c r="G33" s="23" t="s">
        <v>20</v>
      </c>
      <c r="H33" s="9" t="s">
        <v>26</v>
      </c>
      <c r="I33" s="34" t="s">
        <v>19</v>
      </c>
      <c r="J33" s="9" t="s">
        <v>26</v>
      </c>
      <c r="K33" s="34" t="s">
        <v>20</v>
      </c>
      <c r="L33" s="9" t="s">
        <v>26</v>
      </c>
      <c r="M33" s="24" t="s">
        <v>19</v>
      </c>
      <c r="N33" s="9" t="s">
        <v>26</v>
      </c>
      <c r="O33" s="24" t="s">
        <v>20</v>
      </c>
      <c r="P33" s="9" t="s">
        <v>26</v>
      </c>
      <c r="Q33" s="23" t="s">
        <v>19</v>
      </c>
      <c r="R33" s="9" t="s">
        <v>26</v>
      </c>
      <c r="S33" s="23" t="s">
        <v>20</v>
      </c>
      <c r="T33" s="9" t="s">
        <v>26</v>
      </c>
      <c r="U33" s="23" t="s">
        <v>19</v>
      </c>
      <c r="V33" s="23" t="s">
        <v>20</v>
      </c>
    </row>
    <row r="34" spans="1:22" hidden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3"/>
      <c r="V34" s="13"/>
    </row>
    <row r="35" spans="1:22" hidden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3"/>
      <c r="V35" s="13"/>
    </row>
    <row r="36" spans="1:22" hidden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3"/>
      <c r="V36" s="13"/>
    </row>
    <row r="37" spans="1:22" hidden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3"/>
      <c r="V37" s="13"/>
    </row>
    <row r="38" spans="1:22" hidden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3"/>
      <c r="V38" s="13"/>
    </row>
    <row r="39" spans="1:22" hidden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3"/>
      <c r="V39" s="13"/>
    </row>
    <row r="40" spans="1:22" x14ac:dyDescent="0.25">
      <c r="A40" s="35">
        <v>1</v>
      </c>
      <c r="B40" s="21">
        <f>A40/U40</f>
        <v>4.7619047619047616E-2</v>
      </c>
      <c r="C40" s="37">
        <v>711813.96</v>
      </c>
      <c r="D40" s="22">
        <f>C40/V40</f>
        <v>0.72735819376080535</v>
      </c>
      <c r="E40" s="38">
        <v>1</v>
      </c>
      <c r="F40" s="21">
        <f>E40/U40</f>
        <v>4.7619047619047616E-2</v>
      </c>
      <c r="G40" s="37">
        <v>62617.599999999999</v>
      </c>
      <c r="H40" s="22">
        <f>G40/V40</f>
        <v>6.3985011524129998E-2</v>
      </c>
      <c r="I40" s="39">
        <v>5</v>
      </c>
      <c r="J40" s="22">
        <f>I40/U40</f>
        <v>0.23809523809523808</v>
      </c>
      <c r="K40" s="37">
        <v>10415.08</v>
      </c>
      <c r="L40" s="22">
        <f>K40/V40</f>
        <v>1.0642519256961873E-2</v>
      </c>
      <c r="M40" s="38">
        <v>9</v>
      </c>
      <c r="N40" s="21">
        <f>M40/U40</f>
        <v>0.42857142857142855</v>
      </c>
      <c r="O40" s="37">
        <v>82472.63</v>
      </c>
      <c r="P40" s="22">
        <f>O40/V40</f>
        <v>8.4273625641597724E-2</v>
      </c>
      <c r="Q40" s="38">
        <v>5</v>
      </c>
      <c r="R40" s="21">
        <f>Q40/U40</f>
        <v>0.23809523809523808</v>
      </c>
      <c r="S40" s="37">
        <v>111309.92</v>
      </c>
      <c r="T40" s="22">
        <f>S40/V40</f>
        <v>0.11374064981650507</v>
      </c>
      <c r="U40" s="36">
        <f>SUM(A40+E40+I40+M40+Q40)</f>
        <v>21</v>
      </c>
      <c r="V40" s="30">
        <f>SUM(C40+G40+K40+O40+S40)</f>
        <v>978629.19</v>
      </c>
    </row>
    <row r="41" spans="1:22" ht="19.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2" ht="23.25" hidden="1" x14ac:dyDescent="0.25">
      <c r="A42" s="48" t="s">
        <v>11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1:22" ht="15" hidden="1" customHeight="1" x14ac:dyDescent="0.25">
      <c r="A43" s="54" t="s">
        <v>1</v>
      </c>
      <c r="B43" s="54"/>
      <c r="C43" s="54"/>
      <c r="D43" s="54"/>
      <c r="E43" s="54" t="s">
        <v>4</v>
      </c>
      <c r="F43" s="54"/>
      <c r="G43" s="54"/>
      <c r="H43" s="54"/>
      <c r="I43" s="33"/>
      <c r="J43" s="33"/>
      <c r="K43" s="33"/>
      <c r="L43" s="33"/>
      <c r="M43" s="54" t="s">
        <v>5</v>
      </c>
      <c r="N43" s="54"/>
      <c r="O43" s="54"/>
      <c r="P43" s="54"/>
      <c r="Q43" s="46" t="s">
        <v>16</v>
      </c>
      <c r="R43" s="47"/>
    </row>
    <row r="44" spans="1:22" s="2" customFormat="1" ht="32.25" hidden="1" customHeight="1" x14ac:dyDescent="0.2">
      <c r="A44" s="11" t="s">
        <v>15</v>
      </c>
      <c r="B44" s="9" t="s">
        <v>9</v>
      </c>
      <c r="C44" s="11" t="s">
        <v>8</v>
      </c>
      <c r="D44" s="11" t="s">
        <v>9</v>
      </c>
      <c r="E44" s="11" t="s">
        <v>15</v>
      </c>
      <c r="F44" s="9" t="s">
        <v>9</v>
      </c>
      <c r="G44" s="11" t="s">
        <v>8</v>
      </c>
      <c r="H44" s="11" t="s">
        <v>9</v>
      </c>
      <c r="I44" s="32"/>
      <c r="J44" s="32"/>
      <c r="K44" s="32"/>
      <c r="L44" s="32"/>
      <c r="M44" s="11" t="s">
        <v>15</v>
      </c>
      <c r="N44" s="9" t="s">
        <v>9</v>
      </c>
      <c r="O44" s="11" t="s">
        <v>8</v>
      </c>
      <c r="P44" s="11" t="s">
        <v>9</v>
      </c>
      <c r="Q44" s="11" t="s">
        <v>15</v>
      </c>
      <c r="R44" s="11" t="s">
        <v>8</v>
      </c>
    </row>
    <row r="45" spans="1:22" ht="25.5" hidden="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3"/>
      <c r="R45" s="13"/>
    </row>
    <row r="46" spans="1:22" ht="15" hidden="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3"/>
      <c r="R46" s="13"/>
    </row>
    <row r="47" spans="1:22" ht="15" hidden="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3"/>
      <c r="R47" s="13"/>
    </row>
    <row r="48" spans="1:22" ht="15" hidden="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3"/>
      <c r="R48" s="13"/>
    </row>
    <row r="49" spans="1:25" ht="15" hidden="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3"/>
      <c r="R49" s="13"/>
    </row>
    <row r="50" spans="1:25" ht="15" hidden="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3"/>
      <c r="R50" s="13"/>
    </row>
    <row r="51" spans="1:25" hidden="1" x14ac:dyDescent="0.25">
      <c r="A51" s="3">
        <f>SUM(A40,A28,A16)</f>
        <v>15</v>
      </c>
      <c r="B51" s="10">
        <f>+A51/Q51</f>
        <v>0.22388059701492538</v>
      </c>
      <c r="C51" s="4">
        <f>SUM(C40,C28,C16)</f>
        <v>6277711.3700000001</v>
      </c>
      <c r="D51" s="5">
        <f>C51/R51</f>
        <v>0.51851785618525237</v>
      </c>
      <c r="E51" s="6">
        <f>SUM(E40,E28,E16)</f>
        <v>26</v>
      </c>
      <c r="F51" s="10">
        <f>+E51/Q51</f>
        <v>0.38805970149253732</v>
      </c>
      <c r="G51" s="4">
        <f>SUM(G40,G28,G16)</f>
        <v>1035110.91</v>
      </c>
      <c r="H51" s="5">
        <f>G51/R51</f>
        <v>8.549668156648077E-2</v>
      </c>
      <c r="I51" s="5"/>
      <c r="J51" s="5"/>
      <c r="K51" s="5"/>
      <c r="L51" s="5"/>
      <c r="M51" s="6">
        <f>SUM(Q40,Q28,Q16)</f>
        <v>26</v>
      </c>
      <c r="N51" s="10">
        <f>+M51/Q51</f>
        <v>0.38805970149253732</v>
      </c>
      <c r="O51" s="4">
        <f>SUM(S40,S28,S16)</f>
        <v>4794207.97</v>
      </c>
      <c r="P51" s="5">
        <f>O51/R51</f>
        <v>0.39598546224826686</v>
      </c>
      <c r="Q51" s="7">
        <f>+A51+E51+M51</f>
        <v>67</v>
      </c>
      <c r="R51" s="8">
        <f>+C51+G51+O51</f>
        <v>12107030.25</v>
      </c>
    </row>
    <row r="52" spans="1:25" x14ac:dyDescent="0.25">
      <c r="A52" s="16" t="s">
        <v>30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25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6"/>
      <c r="T53" s="26"/>
      <c r="U53" s="26"/>
      <c r="V53" s="26"/>
      <c r="W53" s="26"/>
      <c r="X53" s="26"/>
      <c r="Y53" s="26"/>
    </row>
    <row r="54" spans="1:25" x14ac:dyDescent="0.25">
      <c r="A54" s="20"/>
      <c r="B54" s="20"/>
      <c r="C54" s="20"/>
      <c r="D54" s="20" t="s">
        <v>32</v>
      </c>
      <c r="E54" s="20" t="s">
        <v>13</v>
      </c>
      <c r="F54" s="20"/>
      <c r="G54" s="20" t="s">
        <v>14</v>
      </c>
      <c r="H54" s="20" t="s">
        <v>35</v>
      </c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7"/>
      <c r="T54" s="27"/>
      <c r="U54" s="27"/>
      <c r="V54" s="27"/>
      <c r="W54" s="26"/>
      <c r="X54" s="26"/>
      <c r="Y54" s="26"/>
    </row>
    <row r="55" spans="1:25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7"/>
      <c r="T55" s="27"/>
      <c r="U55" s="27"/>
      <c r="V55" s="27"/>
      <c r="W55" s="26"/>
      <c r="X55" s="26"/>
      <c r="Y55" s="26"/>
    </row>
    <row r="56" spans="1:25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8"/>
      <c r="N56" s="28"/>
      <c r="O56" s="20"/>
      <c r="P56" s="20"/>
      <c r="Q56" s="20"/>
      <c r="R56" s="20"/>
      <c r="S56" s="27"/>
      <c r="T56" s="27"/>
      <c r="U56" s="27"/>
      <c r="V56" s="27"/>
      <c r="W56" s="26"/>
      <c r="X56" s="26"/>
      <c r="Y56" s="26"/>
    </row>
    <row r="57" spans="1:25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7"/>
      <c r="T57" s="27"/>
      <c r="U57" s="27"/>
      <c r="V57" s="27"/>
      <c r="W57" s="26"/>
      <c r="X57" s="26"/>
      <c r="Y57" s="26"/>
    </row>
    <row r="58" spans="1:25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7"/>
      <c r="T58" s="27"/>
      <c r="U58" s="27"/>
      <c r="V58" s="27"/>
      <c r="W58" s="26"/>
      <c r="X58" s="26"/>
      <c r="Y58" s="26"/>
    </row>
    <row r="59" spans="1:25" x14ac:dyDescent="0.25">
      <c r="A59" s="16" t="s">
        <v>18</v>
      </c>
      <c r="B59" s="16" t="s">
        <v>4</v>
      </c>
      <c r="C59" s="16" t="s">
        <v>41</v>
      </c>
      <c r="D59" s="16" t="s">
        <v>42</v>
      </c>
      <c r="E59" s="16" t="s">
        <v>43</v>
      </c>
      <c r="F59" s="16"/>
      <c r="G59" s="16"/>
      <c r="H59" s="16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7"/>
      <c r="T59" s="27"/>
      <c r="U59" s="27"/>
      <c r="V59" s="27"/>
      <c r="W59" s="26"/>
      <c r="X59" s="26"/>
      <c r="Y59" s="26"/>
    </row>
    <row r="60" spans="1:25" x14ac:dyDescent="0.25">
      <c r="A60" s="20" t="s">
        <v>18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7"/>
      <c r="T60" s="27"/>
      <c r="U60" s="27"/>
      <c r="V60" s="27"/>
      <c r="W60" s="26"/>
      <c r="X60" s="26"/>
      <c r="Y60" s="26"/>
    </row>
    <row r="61" spans="1:25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7"/>
      <c r="T61" s="27"/>
      <c r="U61" s="27"/>
      <c r="V61" s="27"/>
      <c r="W61" s="26"/>
      <c r="X61" s="26"/>
      <c r="Y61" s="26"/>
    </row>
    <row r="62" spans="1:25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7"/>
      <c r="T62" s="27"/>
      <c r="U62" s="27"/>
      <c r="V62" s="27"/>
      <c r="W62" s="26"/>
      <c r="X62" s="26"/>
      <c r="Y62" s="26"/>
    </row>
    <row r="63" spans="1:25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7"/>
      <c r="T63" s="27"/>
      <c r="U63" s="27"/>
      <c r="V63" s="27"/>
      <c r="W63" s="26"/>
      <c r="X63" s="26"/>
      <c r="Y63" s="26"/>
    </row>
    <row r="64" spans="1:25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6"/>
      <c r="X64" s="26"/>
      <c r="Y64" s="26"/>
    </row>
    <row r="65" spans="1:25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6"/>
      <c r="X65" s="26"/>
      <c r="Y65" s="26"/>
    </row>
    <row r="66" spans="1:25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6"/>
      <c r="X66" s="26"/>
      <c r="Y66" s="26"/>
    </row>
    <row r="67" spans="1:25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6"/>
      <c r="X67" s="26"/>
      <c r="Y67" s="26"/>
    </row>
    <row r="68" spans="1:25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6"/>
      <c r="X68" s="26"/>
      <c r="Y68" s="26"/>
    </row>
    <row r="69" spans="1:25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6"/>
      <c r="X69" s="26"/>
      <c r="Y69" s="26"/>
    </row>
    <row r="70" spans="1:25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6"/>
      <c r="X70" s="26"/>
      <c r="Y70" s="26"/>
    </row>
    <row r="71" spans="1:25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6"/>
      <c r="X71" s="26"/>
      <c r="Y71" s="26"/>
    </row>
    <row r="72" spans="1:25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6"/>
      <c r="X72" s="26"/>
      <c r="Y72" s="26"/>
    </row>
    <row r="73" spans="1:25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6"/>
      <c r="X73" s="26"/>
      <c r="Y73" s="26"/>
    </row>
    <row r="74" spans="1:25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5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5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5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5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5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25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1:22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1:22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1:22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1:22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1:22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96" spans="1:22" ht="54.75" customHeight="1" x14ac:dyDescent="0.25"/>
    <row r="97" ht="24" customHeight="1" x14ac:dyDescent="0.25"/>
  </sheetData>
  <mergeCells count="39">
    <mergeCell ref="U7:V8"/>
    <mergeCell ref="U19:V20"/>
    <mergeCell ref="E7:H7"/>
    <mergeCell ref="Q7:T7"/>
    <mergeCell ref="I7:P7"/>
    <mergeCell ref="Q32:T32"/>
    <mergeCell ref="M32:P32"/>
    <mergeCell ref="M8:P8"/>
    <mergeCell ref="Q19:T19"/>
    <mergeCell ref="I19:P19"/>
    <mergeCell ref="I20:L20"/>
    <mergeCell ref="I32:L32"/>
    <mergeCell ref="I31:P31"/>
    <mergeCell ref="E43:H43"/>
    <mergeCell ref="M43:P43"/>
    <mergeCell ref="A8:D8"/>
    <mergeCell ref="E8:H8"/>
    <mergeCell ref="A32:D32"/>
    <mergeCell ref="E32:H32"/>
    <mergeCell ref="E19:H19"/>
    <mergeCell ref="A20:D20"/>
    <mergeCell ref="E20:H20"/>
    <mergeCell ref="I8:L8"/>
    <mergeCell ref="A3:R3"/>
    <mergeCell ref="M20:P20"/>
    <mergeCell ref="Q43:R43"/>
    <mergeCell ref="A42:R42"/>
    <mergeCell ref="A6:V6"/>
    <mergeCell ref="A18:V18"/>
    <mergeCell ref="A30:V30"/>
    <mergeCell ref="Q20:T20"/>
    <mergeCell ref="A7:D7"/>
    <mergeCell ref="Q8:T8"/>
    <mergeCell ref="A31:D31"/>
    <mergeCell ref="E31:H31"/>
    <mergeCell ref="Q31:T31"/>
    <mergeCell ref="A19:D19"/>
    <mergeCell ref="U31:V32"/>
    <mergeCell ref="A43:D43"/>
  </mergeCells>
  <phoneticPr fontId="1" type="noConversion"/>
  <pageMargins left="0.23622047244094491" right="0.23622047244094491" top="0.9055118110236221" bottom="0.35433070866141736" header="0.31496062992125984" footer="0.31496062992125984"/>
  <pageSetup paperSize="9" scale="54" fitToHeight="0" orientation="landscape" r:id="rId1"/>
  <headerFooter scaleWithDoc="0">
    <oddHeader>&amp;L&amp;G&amp;R&amp;UEstadísticas de contratación</oddHeader>
    <oddFooter xml:space="preserve">&amp;R&amp;9&amp;P de &amp;N
</oddFoot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1"/>
  <sheetViews>
    <sheetView showGridLines="0" view="pageLayout" zoomScale="125" zoomScaleNormal="125" zoomScalePageLayoutView="125" workbookViewId="0">
      <selection activeCell="C3" sqref="C3"/>
    </sheetView>
  </sheetViews>
  <sheetFormatPr baseColWidth="10" defaultRowHeight="15" x14ac:dyDescent="0.25"/>
  <cols>
    <col min="2" max="2" width="11.42578125" customWidth="1"/>
  </cols>
  <sheetData>
    <row r="1" spans="1:7" x14ac:dyDescent="0.25">
      <c r="A1" s="13"/>
      <c r="B1" s="13"/>
      <c r="C1" s="13"/>
      <c r="D1" s="13"/>
      <c r="E1" s="13"/>
      <c r="G1" s="13"/>
    </row>
    <row r="2" spans="1:7" ht="15.75" x14ac:dyDescent="0.25">
      <c r="A2" s="13"/>
      <c r="B2" s="14" t="s">
        <v>17</v>
      </c>
      <c r="C2" s="13"/>
      <c r="D2" s="13"/>
      <c r="E2" s="13"/>
      <c r="F2" s="13"/>
      <c r="G2" s="13"/>
    </row>
    <row r="3" spans="1:7" x14ac:dyDescent="0.25">
      <c r="A3" s="13"/>
      <c r="B3" s="13" t="str">
        <f>'CONTRATOS POR SERVICIO'!C4</f>
        <v>01 de Abril - 30 de Xuño</v>
      </c>
      <c r="C3" s="13"/>
      <c r="D3" s="13"/>
      <c r="E3" s="13"/>
      <c r="F3" s="13"/>
      <c r="G3" s="13"/>
    </row>
    <row r="4" spans="1:7" ht="8.25" customHeight="1" x14ac:dyDescent="0.25">
      <c r="A4" s="13"/>
      <c r="B4" s="13"/>
      <c r="C4" s="13"/>
      <c r="D4" s="13"/>
      <c r="E4" s="13"/>
      <c r="F4" s="13"/>
      <c r="G4" s="13"/>
    </row>
    <row r="5" spans="1:7" x14ac:dyDescent="0.25">
      <c r="A5" s="13"/>
      <c r="B5" s="15" t="s">
        <v>23</v>
      </c>
      <c r="C5" s="13"/>
      <c r="D5" s="13"/>
      <c r="E5" s="13"/>
      <c r="F5" s="13"/>
      <c r="G5" s="13"/>
    </row>
    <row r="6" spans="1:7" ht="9.75" customHeight="1" x14ac:dyDescent="0.25">
      <c r="A6" s="13"/>
      <c r="B6" s="13"/>
      <c r="C6" s="13"/>
      <c r="D6" s="13"/>
      <c r="E6" s="13"/>
      <c r="F6" s="13"/>
      <c r="G6" s="13"/>
    </row>
    <row r="7" spans="1:7" x14ac:dyDescent="0.25">
      <c r="A7" s="13"/>
      <c r="B7" s="13"/>
      <c r="C7" s="13"/>
      <c r="D7" s="13"/>
      <c r="E7" s="13"/>
      <c r="F7" s="13"/>
      <c r="G7" s="13"/>
    </row>
    <row r="8" spans="1:7" x14ac:dyDescent="0.25">
      <c r="A8" s="13"/>
      <c r="B8" s="13"/>
      <c r="C8" s="13"/>
      <c r="D8" s="13"/>
      <c r="E8" s="13"/>
      <c r="F8" s="13"/>
      <c r="G8" s="13"/>
    </row>
    <row r="9" spans="1:7" x14ac:dyDescent="0.25">
      <c r="A9" s="13"/>
      <c r="B9" s="13"/>
      <c r="C9" s="13"/>
      <c r="D9" s="13"/>
      <c r="E9" s="13"/>
      <c r="F9" s="13"/>
      <c r="G9" s="13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x14ac:dyDescent="0.25">
      <c r="A11" s="13"/>
      <c r="B11" s="13"/>
      <c r="C11" s="13"/>
      <c r="D11" s="13"/>
      <c r="E11" s="13"/>
      <c r="F11" s="13"/>
      <c r="G11" s="13"/>
    </row>
    <row r="12" spans="1:7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3"/>
      <c r="B13" s="13"/>
      <c r="C13" s="13"/>
      <c r="D13" s="13"/>
      <c r="E13" s="13"/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3"/>
      <c r="C16" s="13">
        <v>0</v>
      </c>
      <c r="D16" s="13"/>
      <c r="E16" s="13"/>
      <c r="F16" s="13"/>
      <c r="G16" s="13"/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3"/>
      <c r="B18" s="13"/>
      <c r="C18" s="13"/>
      <c r="D18" s="13"/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13"/>
      <c r="B25" s="13"/>
      <c r="C25" s="13"/>
      <c r="D25" s="13"/>
      <c r="E25" s="13"/>
      <c r="F25" s="13"/>
      <c r="G25" s="13"/>
    </row>
    <row r="26" spans="1:7" x14ac:dyDescent="0.25">
      <c r="A26" s="13"/>
      <c r="B26" s="13"/>
      <c r="C26" s="13"/>
      <c r="D26" s="13"/>
      <c r="E26" s="13"/>
      <c r="F26" s="13"/>
      <c r="G26" s="13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13"/>
      <c r="B32" s="13"/>
      <c r="C32" s="13"/>
      <c r="D32" s="13"/>
      <c r="E32" s="13"/>
      <c r="F32" s="13"/>
      <c r="G32" s="13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13"/>
      <c r="B35" s="13"/>
      <c r="C35" s="13"/>
      <c r="D35" s="13"/>
      <c r="E35" s="13"/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x14ac:dyDescent="0.25">
      <c r="A38" s="13"/>
      <c r="B38" s="13"/>
      <c r="C38" s="13"/>
      <c r="D38" s="13"/>
      <c r="E38" s="13"/>
      <c r="F38" s="13"/>
      <c r="G38" s="13"/>
    </row>
    <row r="39" spans="1:7" x14ac:dyDescent="0.25">
      <c r="A39" s="13"/>
      <c r="B39" s="13"/>
      <c r="C39" s="13"/>
      <c r="D39" s="13"/>
      <c r="E39" s="13"/>
      <c r="F39" s="13"/>
      <c r="G39" s="13"/>
    </row>
    <row r="40" spans="1:7" x14ac:dyDescent="0.25">
      <c r="A40" s="13"/>
      <c r="B40" s="13"/>
      <c r="C40" s="13"/>
      <c r="D40" s="13"/>
      <c r="E40" s="13"/>
      <c r="F40" s="13"/>
      <c r="G40" s="13"/>
    </row>
    <row r="41" spans="1:7" x14ac:dyDescent="0.25">
      <c r="A41" s="13"/>
      <c r="B41" s="13"/>
      <c r="C41" s="13"/>
      <c r="D41" s="13"/>
      <c r="E41" s="13"/>
      <c r="F41" s="13"/>
      <c r="G41" s="13"/>
    </row>
    <row r="42" spans="1:7" x14ac:dyDescent="0.25">
      <c r="A42" s="13"/>
      <c r="B42" s="13"/>
      <c r="C42" s="13"/>
      <c r="D42" s="13"/>
      <c r="E42" s="13"/>
      <c r="F42" s="13"/>
      <c r="G42" s="13"/>
    </row>
    <row r="43" spans="1:7" x14ac:dyDescent="0.25">
      <c r="A43" s="13"/>
      <c r="B43" s="13"/>
      <c r="C43" s="13"/>
      <c r="D43" s="13"/>
      <c r="E43" s="13"/>
      <c r="F43" s="13"/>
      <c r="G43" s="13"/>
    </row>
    <row r="44" spans="1:7" x14ac:dyDescent="0.25">
      <c r="A44" s="13"/>
      <c r="B44" s="13"/>
      <c r="C44" s="13"/>
      <c r="D44" s="13"/>
      <c r="E44" s="13"/>
      <c r="F44" s="13"/>
      <c r="G44" s="13"/>
    </row>
    <row r="45" spans="1:7" x14ac:dyDescent="0.25">
      <c r="A45" s="13"/>
      <c r="B45" s="13"/>
      <c r="C45" s="13"/>
      <c r="D45" s="13"/>
      <c r="E45" s="13"/>
      <c r="F45" s="13"/>
      <c r="G45" s="13"/>
    </row>
    <row r="46" spans="1:7" x14ac:dyDescent="0.25">
      <c r="A46" s="13"/>
      <c r="B46" s="13"/>
      <c r="C46" s="13"/>
      <c r="D46" s="13"/>
      <c r="E46" s="13"/>
      <c r="F46" s="13"/>
      <c r="G46" s="13"/>
    </row>
    <row r="47" spans="1:7" x14ac:dyDescent="0.25">
      <c r="A47" s="13"/>
      <c r="B47" s="13"/>
      <c r="C47" s="13"/>
      <c r="D47" s="13"/>
      <c r="E47" s="13"/>
      <c r="F47" s="13"/>
      <c r="G47" s="13"/>
    </row>
    <row r="48" spans="1:7" x14ac:dyDescent="0.25">
      <c r="A48" s="13"/>
      <c r="B48" s="13"/>
      <c r="C48" s="13"/>
      <c r="D48" s="13"/>
      <c r="E48" s="13"/>
      <c r="F48" s="13"/>
      <c r="G48" s="13"/>
    </row>
    <row r="49" spans="1:7" ht="7.5" customHeight="1" x14ac:dyDescent="0.25">
      <c r="A49" s="13"/>
      <c r="B49" s="13"/>
      <c r="C49" s="13"/>
      <c r="D49" s="13"/>
      <c r="E49" s="13"/>
      <c r="F49" s="13"/>
      <c r="G49" s="13"/>
    </row>
    <row r="50" spans="1:7" x14ac:dyDescent="0.25">
      <c r="A50" s="13"/>
      <c r="B50" s="16" t="s">
        <v>30</v>
      </c>
      <c r="C50" s="13"/>
      <c r="D50" s="13"/>
      <c r="E50" s="13"/>
      <c r="F50" s="13"/>
      <c r="G50" s="13"/>
    </row>
    <row r="51" spans="1:7" x14ac:dyDescent="0.25">
      <c r="A51" s="13"/>
      <c r="B51" s="13"/>
      <c r="C51" s="13"/>
      <c r="D51" s="13"/>
      <c r="E51" s="13"/>
      <c r="F51" s="13"/>
      <c r="G51" s="13"/>
    </row>
  </sheetData>
  <phoneticPr fontId="1" type="noConversion"/>
  <pageMargins left="0.23958333333333334" right="0.24000000000000002" top="0.89583333333333337" bottom="0.75000000000000011" header="0.31" footer="0.31"/>
  <pageSetup paperSize="9" orientation="portrait" r:id="rId1"/>
  <headerFooter>
    <oddHeader>&amp;L&amp;G&amp;R&amp;"Calibri,Normal"&amp;U&amp;K000000Estadísticas de contratación</oddHeader>
    <oddFooter>&amp;R&amp;9&amp;P de &amp;N</oddFooter>
  </headerFooter>
  <drawing r:id="rId2"/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0"/>
  <sheetViews>
    <sheetView showGridLines="0" tabSelected="1" view="pageLayout" zoomScale="115" zoomScaleNormal="115" zoomScalePageLayoutView="115" workbookViewId="0">
      <selection activeCell="B3" sqref="B3"/>
    </sheetView>
  </sheetViews>
  <sheetFormatPr baseColWidth="10" defaultRowHeight="15" x14ac:dyDescent="0.25"/>
  <cols>
    <col min="2" max="2" width="11.42578125" customWidth="1"/>
  </cols>
  <sheetData>
    <row r="1" spans="1:7" x14ac:dyDescent="0.25">
      <c r="A1" s="13"/>
      <c r="B1" s="13"/>
      <c r="C1" s="13"/>
      <c r="D1" s="13"/>
      <c r="E1" s="13"/>
      <c r="F1" s="13"/>
      <c r="G1" s="13"/>
    </row>
    <row r="2" spans="1:7" ht="15.75" x14ac:dyDescent="0.25">
      <c r="A2" s="13"/>
      <c r="B2" s="14" t="s">
        <v>17</v>
      </c>
      <c r="C2" s="13"/>
      <c r="D2" s="13"/>
      <c r="E2" s="13"/>
      <c r="F2" s="13"/>
      <c r="G2" s="13"/>
    </row>
    <row r="3" spans="1:7" x14ac:dyDescent="0.25">
      <c r="A3" s="13"/>
      <c r="B3" s="13" t="s">
        <v>49</v>
      </c>
      <c r="C3" s="13"/>
      <c r="D3" s="13"/>
      <c r="E3" s="13"/>
      <c r="F3" s="13"/>
      <c r="G3" s="13"/>
    </row>
    <row r="4" spans="1:7" ht="9.75" customHeight="1" x14ac:dyDescent="0.25">
      <c r="A4" s="13"/>
      <c r="B4" s="13"/>
      <c r="D4" s="13"/>
      <c r="E4" s="13"/>
      <c r="F4" s="13"/>
      <c r="G4" s="13"/>
    </row>
    <row r="5" spans="1:7" x14ac:dyDescent="0.25">
      <c r="A5" s="13"/>
      <c r="B5" s="15" t="s">
        <v>24</v>
      </c>
      <c r="C5" s="13"/>
      <c r="D5" s="13"/>
      <c r="E5" s="13"/>
      <c r="F5" s="13"/>
      <c r="G5" s="13"/>
    </row>
    <row r="6" spans="1:7" ht="10.5" customHeight="1" x14ac:dyDescent="0.25">
      <c r="A6" s="13"/>
      <c r="B6" s="13"/>
      <c r="C6" s="13"/>
      <c r="D6" s="13"/>
      <c r="E6" s="13"/>
      <c r="F6" s="13"/>
      <c r="G6" s="13"/>
    </row>
    <row r="7" spans="1:7" x14ac:dyDescent="0.25">
      <c r="A7" s="13"/>
      <c r="B7" s="13"/>
      <c r="C7" s="13"/>
      <c r="D7" s="13"/>
      <c r="E7" s="13"/>
      <c r="F7" s="13"/>
      <c r="G7" s="13"/>
    </row>
    <row r="8" spans="1:7" x14ac:dyDescent="0.25">
      <c r="A8" s="13"/>
      <c r="B8" s="13"/>
      <c r="C8" s="13"/>
      <c r="D8" s="13"/>
      <c r="E8" s="13"/>
      <c r="F8" s="13"/>
      <c r="G8" s="13"/>
    </row>
    <row r="9" spans="1:7" x14ac:dyDescent="0.25">
      <c r="A9" s="13"/>
      <c r="B9" s="13"/>
      <c r="C9" s="13"/>
      <c r="D9" s="13"/>
      <c r="E9" s="13"/>
      <c r="F9" s="13"/>
      <c r="G9" s="13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x14ac:dyDescent="0.25">
      <c r="A11" s="13"/>
      <c r="B11" s="13"/>
      <c r="C11" s="13"/>
      <c r="D11" s="13"/>
      <c r="E11" s="13"/>
      <c r="F11" s="13"/>
      <c r="G11" s="13"/>
    </row>
    <row r="12" spans="1:7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3"/>
      <c r="B13" s="13"/>
      <c r="C13" s="13"/>
      <c r="D13" s="13"/>
      <c r="E13" s="13"/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3"/>
      <c r="C16" s="13">
        <v>0</v>
      </c>
      <c r="D16" s="13"/>
      <c r="E16" s="13"/>
      <c r="F16" s="13"/>
      <c r="G16" s="13"/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3"/>
      <c r="B18" s="13"/>
      <c r="C18" s="13"/>
      <c r="D18" s="13"/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13"/>
      <c r="B25" s="13"/>
      <c r="C25" s="13"/>
      <c r="D25" s="13"/>
      <c r="E25" s="13"/>
      <c r="F25" s="13"/>
      <c r="G25" s="13"/>
    </row>
    <row r="26" spans="1:7" x14ac:dyDescent="0.25">
      <c r="A26" s="13"/>
      <c r="B26" s="13"/>
      <c r="C26" s="13"/>
      <c r="D26" s="13"/>
      <c r="E26" s="13"/>
      <c r="F26" s="13"/>
      <c r="G26" s="13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13"/>
      <c r="B32" s="13"/>
      <c r="C32" s="13"/>
      <c r="D32" s="13"/>
      <c r="E32" s="13"/>
      <c r="F32" s="13"/>
      <c r="G32" s="13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13"/>
      <c r="B35" s="13"/>
      <c r="C35" s="13"/>
      <c r="D35" s="13"/>
      <c r="E35" s="13"/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x14ac:dyDescent="0.25">
      <c r="A38" s="13"/>
      <c r="B38" s="13"/>
      <c r="C38" s="13"/>
      <c r="D38" s="13"/>
      <c r="E38" s="13"/>
      <c r="F38" s="13"/>
      <c r="G38" s="13"/>
    </row>
    <row r="39" spans="1:7" x14ac:dyDescent="0.25">
      <c r="A39" s="13"/>
      <c r="B39" s="13"/>
      <c r="C39" s="13"/>
      <c r="D39" s="13"/>
      <c r="E39" s="13"/>
      <c r="F39" s="13"/>
      <c r="G39" s="13"/>
    </row>
    <row r="40" spans="1:7" x14ac:dyDescent="0.25">
      <c r="A40" s="13"/>
      <c r="B40" s="13"/>
      <c r="C40" s="13"/>
      <c r="D40" s="13"/>
      <c r="E40" s="13"/>
      <c r="F40" s="13"/>
      <c r="G40" s="13"/>
    </row>
    <row r="41" spans="1:7" x14ac:dyDescent="0.25">
      <c r="A41" s="13"/>
      <c r="B41" s="13"/>
      <c r="C41" s="13"/>
      <c r="D41" s="13"/>
      <c r="E41" s="13"/>
      <c r="F41" s="13"/>
      <c r="G41" s="13"/>
    </row>
    <row r="42" spans="1:7" x14ac:dyDescent="0.25">
      <c r="A42" s="13"/>
      <c r="B42" s="13"/>
      <c r="C42" s="13"/>
      <c r="D42" s="13"/>
      <c r="E42" s="13"/>
      <c r="F42" s="13"/>
      <c r="G42" s="13"/>
    </row>
    <row r="43" spans="1:7" x14ac:dyDescent="0.25">
      <c r="A43" s="13"/>
      <c r="B43" s="13"/>
      <c r="C43" s="13"/>
      <c r="D43" s="13"/>
      <c r="E43" s="13"/>
      <c r="F43" s="13"/>
      <c r="G43" s="13"/>
    </row>
    <row r="44" spans="1:7" x14ac:dyDescent="0.25">
      <c r="A44" s="13"/>
      <c r="B44" s="13"/>
      <c r="C44" s="13"/>
      <c r="D44" s="13"/>
      <c r="E44" s="13"/>
      <c r="F44" s="13"/>
      <c r="G44" s="13"/>
    </row>
    <row r="45" spans="1:7" x14ac:dyDescent="0.25">
      <c r="A45" s="13"/>
      <c r="B45" s="13"/>
      <c r="C45" s="13"/>
      <c r="D45" s="13"/>
      <c r="E45" s="13"/>
      <c r="F45" s="13"/>
      <c r="G45" s="13"/>
    </row>
    <row r="46" spans="1:7" x14ac:dyDescent="0.25">
      <c r="A46" s="13"/>
      <c r="B46" s="13"/>
      <c r="C46" s="13"/>
      <c r="D46" s="13"/>
      <c r="E46" s="13"/>
      <c r="F46" s="13"/>
      <c r="G46" s="13"/>
    </row>
    <row r="47" spans="1:7" x14ac:dyDescent="0.25">
      <c r="A47" s="13"/>
      <c r="B47" s="13"/>
      <c r="C47" s="13"/>
      <c r="D47" s="13"/>
      <c r="E47" s="13"/>
      <c r="F47" s="13"/>
      <c r="G47" s="13"/>
    </row>
    <row r="48" spans="1:7" x14ac:dyDescent="0.25">
      <c r="A48" s="13"/>
      <c r="B48" s="13"/>
      <c r="C48" s="13"/>
      <c r="D48" s="13"/>
      <c r="E48" s="13"/>
      <c r="F48" s="13"/>
      <c r="G48" s="13"/>
    </row>
    <row r="49" spans="1:7" ht="9" customHeight="1" x14ac:dyDescent="0.25">
      <c r="A49" s="13"/>
      <c r="B49" s="13"/>
      <c r="C49" s="13"/>
      <c r="D49" s="13"/>
      <c r="E49" s="13"/>
      <c r="F49" s="13"/>
      <c r="G49" s="13"/>
    </row>
    <row r="50" spans="1:7" x14ac:dyDescent="0.25">
      <c r="A50" s="13"/>
      <c r="B50" s="16" t="s">
        <v>25</v>
      </c>
      <c r="C50" s="13"/>
      <c r="D50" s="13"/>
      <c r="E50" s="13"/>
      <c r="F50" s="13"/>
      <c r="G50" s="13"/>
    </row>
  </sheetData>
  <phoneticPr fontId="1" type="noConversion"/>
  <pageMargins left="0.23622047244094491" right="0.23622047244094491" top="0.89583333333333337" bottom="0.74803149606299213" header="0.31496062992125984" footer="0.31496062992125984"/>
  <pageSetup paperSize="9" orientation="portrait" r:id="rId1"/>
  <headerFooter>
    <oddHeader>&amp;L&amp;G&amp;R&amp;UEstadísticas de contratación</oddHeader>
    <oddFooter>&amp;R&amp;9&amp;P de &amp;N</oddFooter>
  </headerFooter>
  <drawing r:id="rId2"/>
  <legacyDrawingHF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PORTADA</vt:lpstr>
      <vt:lpstr>CONTRATOS POR SERVICIO</vt:lpstr>
      <vt:lpstr>Grafica importes economicos</vt:lpstr>
      <vt:lpstr>Grafica nº contratos</vt:lpstr>
      <vt:lpstr>'CONTRATOS POR SERVICIO'!Área_de_impresión</vt:lpstr>
      <vt:lpstr>'Grafica importes economicos'!Área_de_impresión</vt:lpstr>
      <vt:lpstr>'Grafica nº contratos'!Área_de_impresión</vt:lpstr>
    </vt:vector>
  </TitlesOfParts>
  <Company>Deputación de Pontevedra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antonio.torron</dc:creator>
  <cp:lastModifiedBy>Alma María Pérez Aguiño</cp:lastModifiedBy>
  <cp:lastPrinted>2021-06-14T09:12:52Z</cp:lastPrinted>
  <dcterms:created xsi:type="dcterms:W3CDTF">2015-01-16T12:38:28Z</dcterms:created>
  <dcterms:modified xsi:type="dcterms:W3CDTF">2022-09-20T11:35:44Z</dcterms:modified>
</cp:coreProperties>
</file>